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230" windowHeight="7080"/>
  </bookViews>
  <sheets>
    <sheet name="школа-интернат" sheetId="1" r:id="rId1"/>
    <sheet name="Лист1" sheetId="2" r:id="rId2"/>
    <sheet name="Лист2" sheetId="3" r:id="rId3"/>
  </sheets>
  <calcPr calcId="125725"/>
</workbook>
</file>

<file path=xl/calcChain.xml><?xml version="1.0" encoding="utf-8"?>
<calcChain xmlns="http://schemas.openxmlformats.org/spreadsheetml/2006/main">
  <c r="L193" i="1"/>
  <c r="B192" l="1"/>
  <c r="A192"/>
  <c r="L191"/>
  <c r="J191"/>
  <c r="I191"/>
  <c r="H191"/>
  <c r="G191"/>
  <c r="F191"/>
  <c r="B182"/>
  <c r="A182"/>
  <c r="L181"/>
  <c r="J181"/>
  <c r="J192" s="1"/>
  <c r="I181"/>
  <c r="H181"/>
  <c r="H192" s="1"/>
  <c r="G181"/>
  <c r="F181"/>
  <c r="B173"/>
  <c r="A173"/>
  <c r="L172"/>
  <c r="J172"/>
  <c r="I172"/>
  <c r="H172"/>
  <c r="G172"/>
  <c r="F172"/>
  <c r="B163"/>
  <c r="A163"/>
  <c r="L162"/>
  <c r="J162"/>
  <c r="J173" s="1"/>
  <c r="I162"/>
  <c r="H162"/>
  <c r="H173" s="1"/>
  <c r="G162"/>
  <c r="G173" s="1"/>
  <c r="F162"/>
  <c r="B154"/>
  <c r="A154"/>
  <c r="L153"/>
  <c r="J153"/>
  <c r="I153"/>
  <c r="H153"/>
  <c r="G153"/>
  <c r="F153"/>
  <c r="B144"/>
  <c r="A144"/>
  <c r="L143"/>
  <c r="J143"/>
  <c r="J154" s="1"/>
  <c r="I143"/>
  <c r="I154" s="1"/>
  <c r="H143"/>
  <c r="H154" s="1"/>
  <c r="G143"/>
  <c r="G154" s="1"/>
  <c r="F143"/>
  <c r="F154" s="1"/>
  <c r="B135"/>
  <c r="A135"/>
  <c r="L134"/>
  <c r="J134"/>
  <c r="I134"/>
  <c r="H134"/>
  <c r="G134"/>
  <c r="F134"/>
  <c r="B126"/>
  <c r="A126"/>
  <c r="L125"/>
  <c r="J125"/>
  <c r="I125"/>
  <c r="I135" s="1"/>
  <c r="H125"/>
  <c r="G125"/>
  <c r="F125"/>
  <c r="B117"/>
  <c r="A117"/>
  <c r="L116"/>
  <c r="J116"/>
  <c r="I116"/>
  <c r="H116"/>
  <c r="G116"/>
  <c r="F116"/>
  <c r="B107"/>
  <c r="A107"/>
  <c r="L106"/>
  <c r="J106"/>
  <c r="I106"/>
  <c r="H106"/>
  <c r="G106"/>
  <c r="F106"/>
  <c r="B98"/>
  <c r="A98"/>
  <c r="L97"/>
  <c r="J97"/>
  <c r="I97"/>
  <c r="H97"/>
  <c r="G97"/>
  <c r="F97"/>
  <c r="B88"/>
  <c r="A88"/>
  <c r="L87"/>
  <c r="J87"/>
  <c r="I87"/>
  <c r="H87"/>
  <c r="G87"/>
  <c r="F87"/>
  <c r="B79"/>
  <c r="A79"/>
  <c r="L78"/>
  <c r="J78"/>
  <c r="I78"/>
  <c r="H78"/>
  <c r="G78"/>
  <c r="F78"/>
  <c r="B70"/>
  <c r="A70"/>
  <c r="L69"/>
  <c r="J69"/>
  <c r="I69"/>
  <c r="H69"/>
  <c r="G69"/>
  <c r="F69"/>
  <c r="B61"/>
  <c r="A61"/>
  <c r="L60"/>
  <c r="J60"/>
  <c r="I60"/>
  <c r="H60"/>
  <c r="G60"/>
  <c r="F60"/>
  <c r="B51"/>
  <c r="A51"/>
  <c r="L50"/>
  <c r="J50"/>
  <c r="I50"/>
  <c r="H50"/>
  <c r="G50"/>
  <c r="F50"/>
  <c r="B42"/>
  <c r="A42"/>
  <c r="L41"/>
  <c r="J41"/>
  <c r="I41"/>
  <c r="H41"/>
  <c r="G41"/>
  <c r="F41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I117" l="1"/>
  <c r="J79"/>
  <c r="I61"/>
  <c r="G98"/>
  <c r="F98"/>
  <c r="G61"/>
  <c r="H42"/>
  <c r="J42"/>
  <c r="G192"/>
  <c r="F173"/>
  <c r="J98"/>
  <c r="I192"/>
  <c r="G42"/>
  <c r="J135"/>
  <c r="L61"/>
  <c r="L42"/>
  <c r="L173"/>
  <c r="L154"/>
  <c r="L135"/>
  <c r="L117"/>
  <c r="L98"/>
  <c r="L79"/>
  <c r="I173"/>
  <c r="G135"/>
  <c r="H135"/>
  <c r="H117"/>
  <c r="G117"/>
  <c r="I98"/>
  <c r="G79"/>
  <c r="J61"/>
  <c r="H61"/>
  <c r="I42"/>
  <c r="F42"/>
  <c r="J24"/>
  <c r="G24"/>
  <c r="H24"/>
  <c r="I24"/>
  <c r="H98"/>
  <c r="F61"/>
  <c r="J117"/>
  <c r="F192"/>
  <c r="F135"/>
  <c r="F117"/>
  <c r="F79"/>
  <c r="F24"/>
  <c r="L192"/>
  <c r="H79"/>
  <c r="I79"/>
  <c r="L24"/>
  <c r="G193" l="1"/>
  <c r="J193"/>
  <c r="H193"/>
  <c r="I193"/>
  <c r="F193"/>
</calcChain>
</file>

<file path=xl/sharedStrings.xml><?xml version="1.0" encoding="utf-8"?>
<sst xmlns="http://schemas.openxmlformats.org/spreadsheetml/2006/main" count="319" uniqueCount="103">
  <si>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</si>
  <si>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</si>
  <si>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</si>
  <si>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</si>
  <si>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</si>
  <si>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</si>
  <si>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</si>
  <si>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</si>
  <si>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</si>
  <si>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</si>
  <si>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</si>
  <si>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</si>
  <si>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</si>
  <si>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</si>
  <si>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</si>
  <si>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</si>
  <si>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</si>
  <si>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</si>
  <si>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</si>
  <si>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</si>
  <si>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</si>
  <si>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</si>
  <si>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</si>
  <si>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</si>
  <si>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</si>
  <si>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</si>
  <si>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</si>
  <si>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</si>
  <si>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</si>
  <si>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</si>
  <si>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</si>
  <si>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</si>
  <si>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</si>
  <si>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</si>
  <si>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</si>
  <si>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</si>
  <si>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</si>
  <si>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</si>
  <si>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</si>
  <si>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54-25с</t>
  </si>
  <si>
    <t>ТУ10.86.10-004-16923037-2019</t>
  </si>
  <si>
    <t>Каша гречневая рассыпчатая</t>
  </si>
  <si>
    <t>54-4г</t>
  </si>
  <si>
    <t>Соус томатный</t>
  </si>
  <si>
    <t>соус</t>
  </si>
  <si>
    <t>54-1г</t>
  </si>
  <si>
    <t>Соус красный основной</t>
  </si>
  <si>
    <t>Компот из кураги</t>
  </si>
  <si>
    <t>54-2хн</t>
  </si>
  <si>
    <t>54-11г</t>
  </si>
  <si>
    <t>Картофельное пюре</t>
  </si>
  <si>
    <t>Напиток яблочный</t>
  </si>
  <si>
    <t>Компот из смеси сухофруктов</t>
  </si>
  <si>
    <t>54-1хн</t>
  </si>
  <si>
    <t>Голубцы ленивые</t>
  </si>
  <si>
    <t>54-3м</t>
  </si>
  <si>
    <t>Соус сметанный с томатом</t>
  </si>
  <si>
    <t>Щи из свежей капусты с картофелем со сметаной</t>
  </si>
  <si>
    <t xml:space="preserve">Макароны отварные </t>
  </si>
  <si>
    <t>Плов из грудки кур</t>
  </si>
  <si>
    <t>Хлеб пшеничный</t>
  </si>
  <si>
    <t>Пром.</t>
  </si>
  <si>
    <t>Хлеб "Урожайный"</t>
  </si>
  <si>
    <t>54-3соус</t>
  </si>
  <si>
    <t>54-11р</t>
  </si>
  <si>
    <t>Котлета рубленная из мяса птицы "Особенная" п/ф</t>
  </si>
  <si>
    <t>Биточки "по-Московски" п/ф</t>
  </si>
  <si>
    <t>Рис припущенный</t>
  </si>
  <si>
    <t>54-7г</t>
  </si>
  <si>
    <t>Напиток из шиповника</t>
  </si>
  <si>
    <t>Напиток с витаминами "Витошка"</t>
  </si>
  <si>
    <t>54-13хн</t>
  </si>
  <si>
    <t>Чай с лимоном и сахаром</t>
  </si>
  <si>
    <t>54-3гн</t>
  </si>
  <si>
    <t>Суп гороховый</t>
  </si>
  <si>
    <t>МКОУ школа-интернат</t>
  </si>
  <si>
    <t>Директор МКОУ школы-интерната</t>
  </si>
  <si>
    <t>Сычева С.П.</t>
  </si>
  <si>
    <t>Фрукт свежий</t>
  </si>
  <si>
    <t>Компот из изюма</t>
  </si>
  <si>
    <t>54-4хн</t>
  </si>
  <si>
    <t>Борщ с капустой и картофелем</t>
  </si>
  <si>
    <t>54-28с</t>
  </si>
  <si>
    <t>№602</t>
  </si>
  <si>
    <t>Свекольник с мясом говядины</t>
  </si>
  <si>
    <t>54-23с</t>
  </si>
  <si>
    <t>Рыба тушеная в томате с овощами</t>
  </si>
  <si>
    <t>Суп из овощей со сметаной</t>
  </si>
  <si>
    <t>54-26с</t>
  </si>
  <si>
    <t>№492</t>
  </si>
  <si>
    <t>№ 701</t>
  </si>
  <si>
    <t>Свекольник</t>
  </si>
  <si>
    <t>№ 602</t>
  </si>
  <si>
    <t>№ 10.1</t>
  </si>
  <si>
    <t>Суп картофельный с макаронными изделиями с мясом говядины</t>
  </si>
  <si>
    <t>54-24с</t>
  </si>
  <si>
    <t>Капуста тушеная</t>
  </si>
  <si>
    <t>54-8г</t>
  </si>
  <si>
    <t>Котлета рубленная из мяса птицы "Особеная"п/ф</t>
  </si>
  <si>
    <t>ТУ 10.86.10-004-16923037-2019</t>
  </si>
  <si>
    <t>РЦ 10.86.10.590-003-17840891-2016</t>
  </si>
  <si>
    <t>Жаркое по-домашнему из курицы</t>
  </si>
  <si>
    <t>54-28м</t>
  </si>
</sst>
</file>

<file path=xl/styles.xml><?xml version="1.0" encoding="utf-8"?>
<styleSheet xmlns="http://schemas.openxmlformats.org/spreadsheetml/2006/main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1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74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13" fillId="5" borderId="2" xfId="0" applyFont="1" applyFill="1" applyBorder="1" applyAlignment="1" applyProtection="1">
      <alignment wrapText="1"/>
      <protection locked="0"/>
    </xf>
    <xf numFmtId="2" fontId="4" fillId="0" borderId="10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 vertical="top" wrapText="1"/>
    </xf>
    <xf numFmtId="0" fontId="4" fillId="2" borderId="2" xfId="0" applyFont="1" applyFill="1" applyBorder="1" applyAlignment="1" applyProtection="1">
      <alignment horizontal="center" wrapText="1"/>
      <protection locked="0"/>
    </xf>
    <xf numFmtId="0" fontId="2" fillId="6" borderId="2" xfId="0" applyFont="1" applyFill="1" applyBorder="1" applyProtection="1">
      <protection locked="0"/>
    </xf>
    <xf numFmtId="0" fontId="2" fillId="4" borderId="2" xfId="0" applyFont="1" applyFill="1" applyBorder="1" applyAlignment="1" applyProtection="1">
      <alignment horizontal="center"/>
      <protection locked="0"/>
    </xf>
    <xf numFmtId="0" fontId="0" fillId="6" borderId="2" xfId="0" applyFill="1" applyBorder="1" applyProtection="1">
      <protection locked="0"/>
    </xf>
    <xf numFmtId="1" fontId="4" fillId="2" borderId="17" xfId="0" applyNumberFormat="1" applyFont="1" applyFill="1" applyBorder="1" applyAlignment="1" applyProtection="1">
      <alignment horizontal="center" vertical="top" wrapText="1"/>
      <protection locked="0"/>
    </xf>
    <xf numFmtId="165" fontId="4" fillId="2" borderId="17" xfId="1" quotePrefix="1" applyNumberFormat="1" applyFont="1" applyFill="1" applyBorder="1" applyAlignment="1" applyProtection="1">
      <alignment horizontal="center" vertical="top" wrapText="1"/>
      <protection locked="0"/>
    </xf>
    <xf numFmtId="2" fontId="4" fillId="0" borderId="2" xfId="0" applyNumberFormat="1" applyFont="1" applyBorder="1" applyAlignment="1">
      <alignment horizontal="center" vertical="top" wrapText="1"/>
    </xf>
    <xf numFmtId="2" fontId="4" fillId="3" borderId="3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" fillId="4" borderId="2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horizontal="center" vertical="top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3"/>
  <sheetViews>
    <sheetView tabSelected="1" zoomScale="80" zoomScaleNormal="80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L193" sqref="L19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6" t="s">
        <v>75</v>
      </c>
      <c r="D1" s="67"/>
      <c r="E1" s="67"/>
      <c r="F1" s="12" t="s">
        <v>16</v>
      </c>
      <c r="G1" s="2" t="s">
        <v>17</v>
      </c>
      <c r="H1" s="68" t="s">
        <v>76</v>
      </c>
      <c r="I1" s="68"/>
      <c r="J1" s="68"/>
      <c r="K1" s="68"/>
    </row>
    <row r="2" spans="1:12" ht="18">
      <c r="A2" s="35" t="s">
        <v>6</v>
      </c>
      <c r="C2" s="2"/>
      <c r="G2" s="2" t="s">
        <v>18</v>
      </c>
      <c r="H2" s="68" t="s">
        <v>77</v>
      </c>
      <c r="I2" s="68"/>
      <c r="J2" s="68"/>
      <c r="K2" s="6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51" t="s">
        <v>57</v>
      </c>
      <c r="F15" s="43">
        <v>205</v>
      </c>
      <c r="G15" s="43">
        <v>1.56</v>
      </c>
      <c r="H15" s="43">
        <v>4.76</v>
      </c>
      <c r="I15" s="43">
        <v>7.39</v>
      </c>
      <c r="J15" s="43">
        <v>8</v>
      </c>
      <c r="K15" s="44">
        <v>124</v>
      </c>
      <c r="L15" s="43"/>
    </row>
    <row r="16" spans="1:12" ht="60">
      <c r="A16" s="23"/>
      <c r="B16" s="15"/>
      <c r="C16" s="11"/>
      <c r="D16" s="7" t="s">
        <v>28</v>
      </c>
      <c r="E16" s="51" t="s">
        <v>66</v>
      </c>
      <c r="F16" s="58">
        <v>100</v>
      </c>
      <c r="G16" s="58">
        <v>12.37</v>
      </c>
      <c r="H16" s="58">
        <v>17.95</v>
      </c>
      <c r="I16" s="58">
        <v>11.96</v>
      </c>
      <c r="J16" s="58">
        <v>283</v>
      </c>
      <c r="K16" s="53" t="s">
        <v>40</v>
      </c>
      <c r="L16" s="58"/>
    </row>
    <row r="17" spans="1:12" ht="15">
      <c r="A17" s="23"/>
      <c r="B17" s="15"/>
      <c r="C17" s="11"/>
      <c r="D17" s="7" t="s">
        <v>29</v>
      </c>
      <c r="E17" s="51" t="s">
        <v>58</v>
      </c>
      <c r="F17" s="43">
        <v>150</v>
      </c>
      <c r="G17" s="43">
        <v>4.7</v>
      </c>
      <c r="H17" s="43">
        <v>2.4500000000000002</v>
      </c>
      <c r="I17" s="43">
        <v>32.799999999999997</v>
      </c>
      <c r="J17" s="43">
        <v>169</v>
      </c>
      <c r="K17" s="44" t="s">
        <v>45</v>
      </c>
      <c r="L17" s="43"/>
    </row>
    <row r="18" spans="1:12" ht="15">
      <c r="A18" s="23"/>
      <c r="B18" s="15"/>
      <c r="C18" s="11"/>
      <c r="D18" s="7" t="s">
        <v>30</v>
      </c>
      <c r="E18" s="54" t="s">
        <v>79</v>
      </c>
      <c r="F18" s="43">
        <v>180</v>
      </c>
      <c r="G18" s="43">
        <v>0.36</v>
      </c>
      <c r="H18" s="43">
        <v>0.09</v>
      </c>
      <c r="I18" s="43">
        <v>16.559999999999999</v>
      </c>
      <c r="J18" s="43">
        <v>67</v>
      </c>
      <c r="K18" s="44" t="s">
        <v>80</v>
      </c>
      <c r="L18" s="43"/>
    </row>
    <row r="19" spans="1:12" ht="15">
      <c r="A19" s="23"/>
      <c r="B19" s="15"/>
      <c r="C19" s="11"/>
      <c r="D19" s="7" t="s">
        <v>31</v>
      </c>
      <c r="E19" s="51" t="s">
        <v>60</v>
      </c>
      <c r="F19" s="43">
        <v>50</v>
      </c>
      <c r="G19" s="43">
        <v>3.8</v>
      </c>
      <c r="H19" s="43">
        <v>0.45</v>
      </c>
      <c r="I19" s="43">
        <v>24.2</v>
      </c>
      <c r="J19" s="43">
        <v>116</v>
      </c>
      <c r="K19" s="52" t="s">
        <v>61</v>
      </c>
      <c r="L19" s="43"/>
    </row>
    <row r="20" spans="1:12" ht="15">
      <c r="A20" s="23"/>
      <c r="B20" s="15"/>
      <c r="C20" s="11"/>
      <c r="D20" s="7" t="s">
        <v>32</v>
      </c>
      <c r="E20" s="51" t="s">
        <v>62</v>
      </c>
      <c r="F20" s="43">
        <v>30</v>
      </c>
      <c r="G20" s="43">
        <v>2.13</v>
      </c>
      <c r="H20" s="43">
        <v>0.3</v>
      </c>
      <c r="I20" s="43">
        <v>13.83</v>
      </c>
      <c r="J20" s="43">
        <v>67</v>
      </c>
      <c r="K20" s="52" t="s">
        <v>61</v>
      </c>
      <c r="L20" s="43"/>
    </row>
    <row r="21" spans="1:12" ht="15">
      <c r="A21" s="23"/>
      <c r="B21" s="15"/>
      <c r="C21" s="11"/>
      <c r="D21" s="61" t="s">
        <v>44</v>
      </c>
      <c r="E21" s="42" t="s">
        <v>46</v>
      </c>
      <c r="F21" s="43">
        <v>20</v>
      </c>
      <c r="G21" s="43">
        <v>0.1</v>
      </c>
      <c r="H21" s="43">
        <v>0.5</v>
      </c>
      <c r="I21" s="43">
        <v>1.72</v>
      </c>
      <c r="J21" s="43">
        <v>13</v>
      </c>
      <c r="K21" s="44" t="s">
        <v>63</v>
      </c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735</v>
      </c>
      <c r="G23" s="19">
        <f t="shared" ref="G23:J23" si="2">SUM(G14:G22)</f>
        <v>25.02</v>
      </c>
      <c r="H23" s="19">
        <f t="shared" si="2"/>
        <v>26.5</v>
      </c>
      <c r="I23" s="19">
        <f t="shared" si="2"/>
        <v>108.46</v>
      </c>
      <c r="J23" s="19">
        <f t="shared" si="2"/>
        <v>723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69" t="s">
        <v>4</v>
      </c>
      <c r="D24" s="70"/>
      <c r="E24" s="31"/>
      <c r="F24" s="32">
        <f>F13+F23</f>
        <v>735</v>
      </c>
      <c r="G24" s="32">
        <f t="shared" ref="G24:J24" si="4">G13+G23</f>
        <v>25.02</v>
      </c>
      <c r="H24" s="32">
        <f t="shared" si="4"/>
        <v>26.5</v>
      </c>
      <c r="I24" s="32">
        <f t="shared" si="4"/>
        <v>108.46</v>
      </c>
      <c r="J24" s="32">
        <f t="shared" si="4"/>
        <v>723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72" t="s">
        <v>81</v>
      </c>
      <c r="F34" s="43">
        <v>200</v>
      </c>
      <c r="G34" s="43">
        <v>4.32</v>
      </c>
      <c r="H34" s="43">
        <v>4.9000000000000004</v>
      </c>
      <c r="I34" s="43">
        <v>7.46</v>
      </c>
      <c r="J34" s="43">
        <v>78</v>
      </c>
      <c r="K34" s="44" t="s">
        <v>82</v>
      </c>
      <c r="L34" s="43"/>
    </row>
    <row r="35" spans="1:12" ht="15">
      <c r="A35" s="14"/>
      <c r="B35" s="15"/>
      <c r="C35" s="11"/>
      <c r="D35" s="7" t="s">
        <v>28</v>
      </c>
      <c r="E35" s="51" t="s">
        <v>54</v>
      </c>
      <c r="F35" s="43">
        <v>100</v>
      </c>
      <c r="G35" s="43">
        <v>8.5299999999999994</v>
      </c>
      <c r="H35" s="43">
        <v>10.16</v>
      </c>
      <c r="I35" s="43">
        <v>8.2200000000000006</v>
      </c>
      <c r="J35" s="43">
        <v>143</v>
      </c>
      <c r="K35" s="53" t="s">
        <v>55</v>
      </c>
      <c r="L35" s="43"/>
    </row>
    <row r="36" spans="1:12" ht="15">
      <c r="A36" s="14"/>
      <c r="B36" s="15"/>
      <c r="C36" s="11"/>
      <c r="D36" s="7" t="s">
        <v>29</v>
      </c>
      <c r="E36" s="51" t="s">
        <v>41</v>
      </c>
      <c r="F36" s="43">
        <v>150</v>
      </c>
      <c r="G36" s="43">
        <v>2.8</v>
      </c>
      <c r="H36" s="43">
        <v>6.3</v>
      </c>
      <c r="I36" s="43">
        <v>30</v>
      </c>
      <c r="J36" s="43">
        <v>201</v>
      </c>
      <c r="K36" s="44" t="s">
        <v>42</v>
      </c>
      <c r="L36" s="43"/>
    </row>
    <row r="37" spans="1:12" ht="15">
      <c r="A37" s="14"/>
      <c r="B37" s="15"/>
      <c r="C37" s="11"/>
      <c r="D37" s="7" t="s">
        <v>30</v>
      </c>
      <c r="E37" s="54" t="s">
        <v>52</v>
      </c>
      <c r="F37" s="43">
        <v>180</v>
      </c>
      <c r="G37" s="43">
        <v>0.32</v>
      </c>
      <c r="H37" s="43">
        <v>0</v>
      </c>
      <c r="I37" s="43">
        <v>17.82</v>
      </c>
      <c r="J37" s="43">
        <v>73</v>
      </c>
      <c r="K37" s="44" t="s">
        <v>53</v>
      </c>
      <c r="L37" s="43"/>
    </row>
    <row r="38" spans="1:12" ht="15">
      <c r="A38" s="14"/>
      <c r="B38" s="15"/>
      <c r="C38" s="11"/>
      <c r="D38" s="7" t="s">
        <v>31</v>
      </c>
      <c r="E38" s="51" t="s">
        <v>60</v>
      </c>
      <c r="F38" s="43">
        <v>50</v>
      </c>
      <c r="G38" s="43">
        <v>3.8</v>
      </c>
      <c r="H38" s="43">
        <v>0.45</v>
      </c>
      <c r="I38" s="43">
        <v>24.2</v>
      </c>
      <c r="J38" s="43">
        <v>116</v>
      </c>
      <c r="K38" s="52" t="s">
        <v>61</v>
      </c>
      <c r="L38" s="43"/>
    </row>
    <row r="39" spans="1:12" ht="15">
      <c r="A39" s="14"/>
      <c r="B39" s="15"/>
      <c r="C39" s="11"/>
      <c r="D39" s="7" t="s">
        <v>32</v>
      </c>
      <c r="E39" s="51" t="s">
        <v>62</v>
      </c>
      <c r="F39" s="43">
        <v>30</v>
      </c>
      <c r="G39" s="43">
        <v>2.13</v>
      </c>
      <c r="H39" s="43">
        <v>0.3</v>
      </c>
      <c r="I39" s="43">
        <v>13.83</v>
      </c>
      <c r="J39" s="43">
        <v>67</v>
      </c>
      <c r="K39" s="52" t="s">
        <v>61</v>
      </c>
      <c r="L39" s="43"/>
    </row>
    <row r="40" spans="1:12" ht="15">
      <c r="A40" s="14"/>
      <c r="B40" s="15"/>
      <c r="C40" s="11"/>
      <c r="D40" s="6" t="s">
        <v>44</v>
      </c>
      <c r="E40" s="42" t="s">
        <v>56</v>
      </c>
      <c r="F40" s="43">
        <v>20</v>
      </c>
      <c r="G40" s="43">
        <v>2.25</v>
      </c>
      <c r="H40" s="43">
        <v>2.71</v>
      </c>
      <c r="I40" s="43">
        <v>7.79</v>
      </c>
      <c r="J40" s="43">
        <v>65</v>
      </c>
      <c r="K40" s="44" t="s">
        <v>83</v>
      </c>
      <c r="L40" s="43"/>
    </row>
    <row r="41" spans="1:12" ht="15">
      <c r="A41" s="16"/>
      <c r="B41" s="17"/>
      <c r="C41" s="8"/>
      <c r="D41" s="18" t="s">
        <v>33</v>
      </c>
      <c r="E41" s="9"/>
      <c r="F41" s="19">
        <f>SUM(F33:F40)</f>
        <v>730</v>
      </c>
      <c r="G41" s="19">
        <f>SUM(G33:G40)</f>
        <v>24.15</v>
      </c>
      <c r="H41" s="19">
        <f>SUM(H33:H40)</f>
        <v>24.82</v>
      </c>
      <c r="I41" s="64">
        <f>SUM(I33:I40)</f>
        <v>109.32000000000001</v>
      </c>
      <c r="J41" s="19">
        <f>SUM(J33:J40)</f>
        <v>743</v>
      </c>
      <c r="K41" s="25"/>
      <c r="L41" s="19">
        <f>SUM(L33:L40)</f>
        <v>0</v>
      </c>
    </row>
    <row r="42" spans="1:12" ht="15.75" customHeight="1">
      <c r="A42" s="33">
        <f>A25</f>
        <v>1</v>
      </c>
      <c r="B42" s="33">
        <f>B25</f>
        <v>2</v>
      </c>
      <c r="C42" s="69" t="s">
        <v>4</v>
      </c>
      <c r="D42" s="70"/>
      <c r="E42" s="31"/>
      <c r="F42" s="32">
        <f>F32+F41</f>
        <v>730</v>
      </c>
      <c r="G42" s="32">
        <f>G32+G41</f>
        <v>24.15</v>
      </c>
      <c r="H42" s="32">
        <f>H32+H41</f>
        <v>24.82</v>
      </c>
      <c r="I42" s="65">
        <f>I32+I41</f>
        <v>109.32000000000001</v>
      </c>
      <c r="J42" s="32">
        <f>J32+J41</f>
        <v>743</v>
      </c>
      <c r="K42" s="32"/>
      <c r="L42" s="32">
        <f>L32+L41</f>
        <v>0</v>
      </c>
    </row>
    <row r="43" spans="1:12" ht="15">
      <c r="A43" s="20">
        <v>1</v>
      </c>
      <c r="B43" s="21">
        <v>3</v>
      </c>
      <c r="C43" s="22" t="s">
        <v>20</v>
      </c>
      <c r="D43" s="5" t="s">
        <v>21</v>
      </c>
      <c r="E43" s="39"/>
      <c r="F43" s="40"/>
      <c r="G43" s="40"/>
      <c r="H43" s="40"/>
      <c r="I43" s="40"/>
      <c r="J43" s="40"/>
      <c r="K43" s="41"/>
      <c r="L43" s="40"/>
    </row>
    <row r="44" spans="1:12" ht="15">
      <c r="A44" s="23"/>
      <c r="B44" s="15"/>
      <c r="C44" s="11"/>
      <c r="D44" s="6"/>
      <c r="E44" s="42"/>
      <c r="F44" s="43"/>
      <c r="G44" s="43"/>
      <c r="H44" s="43"/>
      <c r="I44" s="43"/>
      <c r="J44" s="43"/>
      <c r="K44" s="44"/>
      <c r="L44" s="43"/>
    </row>
    <row r="45" spans="1:12" ht="15">
      <c r="A45" s="23"/>
      <c r="B45" s="15"/>
      <c r="C45" s="11"/>
      <c r="D45" s="7" t="s">
        <v>22</v>
      </c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23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24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4"/>
      <c r="B50" s="17"/>
      <c r="C50" s="8"/>
      <c r="D50" s="18" t="s">
        <v>33</v>
      </c>
      <c r="E50" s="9"/>
      <c r="F50" s="19">
        <f>SUM(F43:F49)</f>
        <v>0</v>
      </c>
      <c r="G50" s="19">
        <f t="shared" ref="G50" si="10">SUM(G43:G49)</f>
        <v>0</v>
      </c>
      <c r="H50" s="19">
        <f t="shared" ref="H50" si="11">SUM(H43:H49)</f>
        <v>0</v>
      </c>
      <c r="I50" s="19">
        <f t="shared" ref="I50" si="12">SUM(I43:I49)</f>
        <v>0</v>
      </c>
      <c r="J50" s="19">
        <f t="shared" ref="J50:L50" si="13">SUM(J43:J49)</f>
        <v>0</v>
      </c>
      <c r="K50" s="25"/>
      <c r="L50" s="19">
        <f t="shared" si="13"/>
        <v>0</v>
      </c>
    </row>
    <row r="51" spans="1:12" ht="15">
      <c r="A51" s="26">
        <f>A43</f>
        <v>1</v>
      </c>
      <c r="B51" s="13">
        <f>B43</f>
        <v>3</v>
      </c>
      <c r="C51" s="10" t="s">
        <v>25</v>
      </c>
      <c r="D51" s="7" t="s">
        <v>26</v>
      </c>
      <c r="E51" s="42"/>
      <c r="F51" s="43"/>
      <c r="G51" s="43"/>
      <c r="H51" s="43"/>
      <c r="I51" s="43"/>
      <c r="J51" s="43"/>
      <c r="K51" s="44"/>
      <c r="L51" s="43"/>
    </row>
    <row r="52" spans="1:12" ht="15">
      <c r="A52" s="23"/>
      <c r="B52" s="15"/>
      <c r="C52" s="11"/>
      <c r="D52" s="7" t="s">
        <v>27</v>
      </c>
      <c r="E52" s="51" t="s">
        <v>74</v>
      </c>
      <c r="F52" s="43">
        <v>200</v>
      </c>
      <c r="G52" s="43">
        <v>1.6</v>
      </c>
      <c r="H52" s="43">
        <v>4.05</v>
      </c>
      <c r="I52" s="43">
        <v>14.92</v>
      </c>
      <c r="J52" s="43">
        <v>101</v>
      </c>
      <c r="K52" s="60" t="s">
        <v>39</v>
      </c>
      <c r="L52" s="43"/>
    </row>
    <row r="53" spans="1:12" ht="60">
      <c r="A53" s="23"/>
      <c r="B53" s="15"/>
      <c r="C53" s="11"/>
      <c r="D53" s="7" t="s">
        <v>28</v>
      </c>
      <c r="E53" s="51" t="s">
        <v>65</v>
      </c>
      <c r="F53" s="58">
        <v>100</v>
      </c>
      <c r="G53" s="58">
        <v>13.8</v>
      </c>
      <c r="H53" s="58">
        <v>15.27</v>
      </c>
      <c r="I53" s="58">
        <v>9.52</v>
      </c>
      <c r="J53" s="58">
        <v>214</v>
      </c>
      <c r="K53" s="53" t="s">
        <v>40</v>
      </c>
      <c r="L53" s="43"/>
    </row>
    <row r="54" spans="1:12" ht="15">
      <c r="A54" s="23"/>
      <c r="B54" s="15"/>
      <c r="C54" s="11"/>
      <c r="D54" s="7" t="s">
        <v>29</v>
      </c>
      <c r="E54" s="51" t="s">
        <v>67</v>
      </c>
      <c r="F54" s="43">
        <v>150</v>
      </c>
      <c r="G54" s="43">
        <v>3.5</v>
      </c>
      <c r="H54" s="43">
        <v>4.8</v>
      </c>
      <c r="I54" s="43">
        <v>35</v>
      </c>
      <c r="J54" s="43">
        <v>196</v>
      </c>
      <c r="K54" s="44" t="s">
        <v>68</v>
      </c>
      <c r="L54" s="43"/>
    </row>
    <row r="55" spans="1:12" ht="15">
      <c r="A55" s="23"/>
      <c r="B55" s="15"/>
      <c r="C55" s="11"/>
      <c r="D55" s="7" t="s">
        <v>30</v>
      </c>
      <c r="E55" s="54" t="s">
        <v>47</v>
      </c>
      <c r="F55" s="43">
        <v>180</v>
      </c>
      <c r="G55" s="43">
        <v>0.2</v>
      </c>
      <c r="H55" s="43">
        <v>0.09</v>
      </c>
      <c r="I55" s="43">
        <v>14.13</v>
      </c>
      <c r="J55" s="43">
        <v>60</v>
      </c>
      <c r="K55" s="44" t="s">
        <v>48</v>
      </c>
      <c r="L55" s="43"/>
    </row>
    <row r="56" spans="1:12" ht="15">
      <c r="A56" s="23"/>
      <c r="B56" s="15"/>
      <c r="C56" s="11"/>
      <c r="D56" s="7" t="s">
        <v>31</v>
      </c>
      <c r="E56" s="51" t="s">
        <v>60</v>
      </c>
      <c r="F56" s="43">
        <v>50</v>
      </c>
      <c r="G56" s="43">
        <v>3.8</v>
      </c>
      <c r="H56" s="43">
        <v>0.45</v>
      </c>
      <c r="I56" s="43">
        <v>24.2</v>
      </c>
      <c r="J56" s="43">
        <v>116</v>
      </c>
      <c r="K56" s="52" t="s">
        <v>61</v>
      </c>
      <c r="L56" s="43"/>
    </row>
    <row r="57" spans="1:12" ht="15">
      <c r="A57" s="23"/>
      <c r="B57" s="15"/>
      <c r="C57" s="11"/>
      <c r="D57" s="7" t="s">
        <v>32</v>
      </c>
      <c r="E57" s="51" t="s">
        <v>62</v>
      </c>
      <c r="F57" s="43">
        <v>30</v>
      </c>
      <c r="G57" s="43">
        <v>2.13</v>
      </c>
      <c r="H57" s="43">
        <v>0.3</v>
      </c>
      <c r="I57" s="43">
        <v>13.83</v>
      </c>
      <c r="J57" s="43">
        <v>67</v>
      </c>
      <c r="K57" s="52" t="s">
        <v>61</v>
      </c>
      <c r="L57" s="43"/>
    </row>
    <row r="58" spans="1:12" ht="15">
      <c r="A58" s="23"/>
      <c r="B58" s="15"/>
      <c r="C58" s="11"/>
      <c r="D58" s="59" t="s">
        <v>44</v>
      </c>
      <c r="E58" s="42" t="s">
        <v>43</v>
      </c>
      <c r="F58" s="43">
        <v>20</v>
      </c>
      <c r="G58" s="43">
        <v>0.16</v>
      </c>
      <c r="H58" s="43">
        <v>1.01</v>
      </c>
      <c r="I58" s="43">
        <v>1.28</v>
      </c>
      <c r="J58" s="43">
        <v>14</v>
      </c>
      <c r="K58" s="44">
        <v>238</v>
      </c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4"/>
      <c r="B60" s="17"/>
      <c r="C60" s="8"/>
      <c r="D60" s="18" t="s">
        <v>33</v>
      </c>
      <c r="E60" s="9"/>
      <c r="F60" s="19">
        <f>SUM(F51:F59)</f>
        <v>730</v>
      </c>
      <c r="G60" s="19">
        <f t="shared" ref="G60" si="14">SUM(G51:G59)</f>
        <v>25.189999999999998</v>
      </c>
      <c r="H60" s="19">
        <f t="shared" ref="H60" si="15">SUM(H51:H59)</f>
        <v>25.970000000000002</v>
      </c>
      <c r="I60" s="64">
        <f t="shared" ref="I60" si="16">SUM(I51:I59)</f>
        <v>112.88</v>
      </c>
      <c r="J60" s="19">
        <f t="shared" ref="J60:L60" si="17">SUM(J51:J59)</f>
        <v>768</v>
      </c>
      <c r="K60" s="25"/>
      <c r="L60" s="19">
        <f t="shared" si="17"/>
        <v>0</v>
      </c>
    </row>
    <row r="61" spans="1:12" ht="15.75" customHeight="1">
      <c r="A61" s="29">
        <f>A43</f>
        <v>1</v>
      </c>
      <c r="B61" s="30">
        <f>B43</f>
        <v>3</v>
      </c>
      <c r="C61" s="69" t="s">
        <v>4</v>
      </c>
      <c r="D61" s="70"/>
      <c r="E61" s="31"/>
      <c r="F61" s="32">
        <f>F50+F60</f>
        <v>730</v>
      </c>
      <c r="G61" s="32">
        <f t="shared" ref="G61" si="18">G50+G60</f>
        <v>25.189999999999998</v>
      </c>
      <c r="H61" s="32">
        <f t="shared" ref="H61" si="19">H50+H60</f>
        <v>25.970000000000002</v>
      </c>
      <c r="I61" s="65">
        <f t="shared" ref="I61" si="20">I50+I60</f>
        <v>112.88</v>
      </c>
      <c r="J61" s="32">
        <f t="shared" ref="J61:L61" si="21">J50+J60</f>
        <v>768</v>
      </c>
      <c r="K61" s="32"/>
      <c r="L61" s="32">
        <f t="shared" si="21"/>
        <v>0</v>
      </c>
    </row>
    <row r="62" spans="1:12" ht="15">
      <c r="A62" s="20">
        <v>1</v>
      </c>
      <c r="B62" s="21">
        <v>4</v>
      </c>
      <c r="C62" s="22" t="s">
        <v>20</v>
      </c>
      <c r="D62" s="5" t="s">
        <v>21</v>
      </c>
      <c r="E62" s="39"/>
      <c r="F62" s="40"/>
      <c r="G62" s="40"/>
      <c r="H62" s="40"/>
      <c r="I62" s="40"/>
      <c r="J62" s="40"/>
      <c r="K62" s="41"/>
      <c r="L62" s="40"/>
    </row>
    <row r="63" spans="1:12" ht="15">
      <c r="A63" s="23"/>
      <c r="B63" s="15"/>
      <c r="C63" s="11"/>
      <c r="D63" s="6"/>
      <c r="E63" s="51"/>
      <c r="F63" s="43"/>
      <c r="G63" s="43"/>
      <c r="H63" s="43"/>
      <c r="I63" s="43"/>
      <c r="J63" s="43"/>
      <c r="K63" s="44"/>
      <c r="L63" s="43"/>
    </row>
    <row r="64" spans="1:12" ht="15">
      <c r="A64" s="23"/>
      <c r="B64" s="15"/>
      <c r="C64" s="11"/>
      <c r="D64" s="7" t="s">
        <v>22</v>
      </c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23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24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4"/>
      <c r="B69" s="17"/>
      <c r="C69" s="8"/>
      <c r="D69" s="18" t="s">
        <v>33</v>
      </c>
      <c r="E69" s="9"/>
      <c r="F69" s="19">
        <f>SUM(F62:F68)</f>
        <v>0</v>
      </c>
      <c r="G69" s="19">
        <f t="shared" ref="G69" si="22">SUM(G62:G68)</f>
        <v>0</v>
      </c>
      <c r="H69" s="19">
        <f t="shared" ref="H69" si="23">SUM(H62:H68)</f>
        <v>0</v>
      </c>
      <c r="I69" s="19">
        <f t="shared" ref="I69" si="24">SUM(I62:I68)</f>
        <v>0</v>
      </c>
      <c r="J69" s="19">
        <f t="shared" ref="J69:L69" si="25">SUM(J62:J68)</f>
        <v>0</v>
      </c>
      <c r="K69" s="25"/>
      <c r="L69" s="19">
        <f t="shared" si="25"/>
        <v>0</v>
      </c>
    </row>
    <row r="70" spans="1:12" ht="15">
      <c r="A70" s="26">
        <f>A62</f>
        <v>1</v>
      </c>
      <c r="B70" s="13">
        <f>B62</f>
        <v>4</v>
      </c>
      <c r="C70" s="10" t="s">
        <v>25</v>
      </c>
      <c r="D70" s="7" t="s">
        <v>26</v>
      </c>
      <c r="E70" s="42"/>
      <c r="F70" s="43"/>
      <c r="G70" s="43"/>
      <c r="H70" s="43"/>
      <c r="I70" s="43"/>
      <c r="J70" s="43"/>
      <c r="K70" s="44"/>
      <c r="L70" s="43"/>
    </row>
    <row r="71" spans="1:12" ht="15">
      <c r="A71" s="23"/>
      <c r="B71" s="15"/>
      <c r="C71" s="11"/>
      <c r="D71" s="7" t="s">
        <v>27</v>
      </c>
      <c r="E71" s="72" t="s">
        <v>84</v>
      </c>
      <c r="F71" s="43">
        <v>210</v>
      </c>
      <c r="G71" s="43">
        <v>1.6</v>
      </c>
      <c r="H71" s="43">
        <v>2.16</v>
      </c>
      <c r="I71" s="43">
        <v>25.78</v>
      </c>
      <c r="J71" s="43">
        <v>150</v>
      </c>
      <c r="K71" s="73" t="s">
        <v>85</v>
      </c>
      <c r="L71" s="43"/>
    </row>
    <row r="72" spans="1:12" ht="15">
      <c r="A72" s="23"/>
      <c r="B72" s="15"/>
      <c r="C72" s="11"/>
      <c r="D72" s="7" t="s">
        <v>28</v>
      </c>
      <c r="E72" s="51" t="s">
        <v>86</v>
      </c>
      <c r="F72" s="43">
        <v>100</v>
      </c>
      <c r="G72" s="43">
        <v>10.4</v>
      </c>
      <c r="H72" s="43">
        <v>14.53</v>
      </c>
      <c r="I72" s="43">
        <v>6.7</v>
      </c>
      <c r="J72" s="43">
        <v>182</v>
      </c>
      <c r="K72" s="53" t="s">
        <v>64</v>
      </c>
      <c r="L72" s="43"/>
    </row>
    <row r="73" spans="1:12" ht="15">
      <c r="A73" s="23"/>
      <c r="B73" s="15"/>
      <c r="C73" s="11"/>
      <c r="D73" s="7" t="s">
        <v>29</v>
      </c>
      <c r="E73" s="51" t="s">
        <v>50</v>
      </c>
      <c r="F73" s="43">
        <v>150</v>
      </c>
      <c r="G73" s="43">
        <v>3.3</v>
      </c>
      <c r="H73" s="43">
        <v>6.83</v>
      </c>
      <c r="I73" s="43">
        <v>21.67</v>
      </c>
      <c r="J73" s="43">
        <v>166</v>
      </c>
      <c r="K73" s="44" t="s">
        <v>49</v>
      </c>
      <c r="L73" s="43"/>
    </row>
    <row r="74" spans="1:12" ht="15">
      <c r="A74" s="23"/>
      <c r="B74" s="15"/>
      <c r="C74" s="11"/>
      <c r="D74" s="7" t="s">
        <v>30</v>
      </c>
      <c r="E74" s="54" t="s">
        <v>72</v>
      </c>
      <c r="F74" s="43">
        <v>180</v>
      </c>
      <c r="G74" s="43">
        <v>1.92</v>
      </c>
      <c r="H74" s="43">
        <v>0</v>
      </c>
      <c r="I74" s="43">
        <v>8.7200000000000006</v>
      </c>
      <c r="J74" s="43">
        <v>24</v>
      </c>
      <c r="K74" s="44" t="s">
        <v>73</v>
      </c>
      <c r="L74" s="43"/>
    </row>
    <row r="75" spans="1:12" ht="15">
      <c r="A75" s="23"/>
      <c r="B75" s="15"/>
      <c r="C75" s="11"/>
      <c r="D75" s="7" t="s">
        <v>31</v>
      </c>
      <c r="E75" s="51" t="s">
        <v>60</v>
      </c>
      <c r="F75" s="43">
        <v>50</v>
      </c>
      <c r="G75" s="43">
        <v>3.8</v>
      </c>
      <c r="H75" s="43">
        <v>0.45</v>
      </c>
      <c r="I75" s="43">
        <v>24.2</v>
      </c>
      <c r="J75" s="43">
        <v>116</v>
      </c>
      <c r="K75" s="52" t="s">
        <v>61</v>
      </c>
      <c r="L75" s="43"/>
    </row>
    <row r="76" spans="1:12" ht="15">
      <c r="A76" s="23"/>
      <c r="B76" s="15"/>
      <c r="C76" s="11"/>
      <c r="D76" s="7" t="s">
        <v>32</v>
      </c>
      <c r="E76" s="51" t="s">
        <v>62</v>
      </c>
      <c r="F76" s="43">
        <v>30</v>
      </c>
      <c r="G76" s="43">
        <v>2.13</v>
      </c>
      <c r="H76" s="43">
        <v>0.3</v>
      </c>
      <c r="I76" s="43">
        <v>13.83</v>
      </c>
      <c r="J76" s="43">
        <v>67</v>
      </c>
      <c r="K76" s="52" t="s">
        <v>61</v>
      </c>
      <c r="L76" s="43"/>
    </row>
    <row r="77" spans="1:12" ht="1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4"/>
      <c r="B78" s="17"/>
      <c r="C78" s="8"/>
      <c r="D78" s="18" t="s">
        <v>33</v>
      </c>
      <c r="E78" s="9"/>
      <c r="F78" s="19">
        <f>SUM(F70:F77)</f>
        <v>720</v>
      </c>
      <c r="G78" s="19">
        <f>SUM(G70:G77)</f>
        <v>23.15</v>
      </c>
      <c r="H78" s="19">
        <f>SUM(H70:H77)</f>
        <v>24.269999999999996</v>
      </c>
      <c r="I78" s="64">
        <f>SUM(I70:I77)</f>
        <v>100.9</v>
      </c>
      <c r="J78" s="19">
        <f>SUM(J70:J77)</f>
        <v>705</v>
      </c>
      <c r="K78" s="57"/>
      <c r="L78" s="19">
        <f>SUM(L70:L77)</f>
        <v>0</v>
      </c>
    </row>
    <row r="79" spans="1:12" ht="15.75" customHeight="1">
      <c r="A79" s="29">
        <f>A62</f>
        <v>1</v>
      </c>
      <c r="B79" s="30">
        <f>B62</f>
        <v>4</v>
      </c>
      <c r="C79" s="69" t="s">
        <v>4</v>
      </c>
      <c r="D79" s="70"/>
      <c r="E79" s="31"/>
      <c r="F79" s="32">
        <f>F69+F78</f>
        <v>720</v>
      </c>
      <c r="G79" s="32">
        <f>G69+G78</f>
        <v>23.15</v>
      </c>
      <c r="H79" s="32">
        <f>H69+H78</f>
        <v>24.269999999999996</v>
      </c>
      <c r="I79" s="65">
        <f>I69+I78</f>
        <v>100.9</v>
      </c>
      <c r="J79" s="32">
        <f>J69+J78</f>
        <v>705</v>
      </c>
      <c r="K79" s="32"/>
      <c r="L79" s="32">
        <f>L69+L78</f>
        <v>0</v>
      </c>
    </row>
    <row r="80" spans="1:12" ht="15">
      <c r="A80" s="20">
        <v>1</v>
      </c>
      <c r="B80" s="21">
        <v>5</v>
      </c>
      <c r="C80" s="22" t="s">
        <v>20</v>
      </c>
      <c r="D80" s="5" t="s">
        <v>21</v>
      </c>
      <c r="E80" s="39"/>
      <c r="F80" s="40"/>
      <c r="G80" s="40"/>
      <c r="H80" s="40"/>
      <c r="I80" s="40"/>
      <c r="J80" s="40"/>
      <c r="K80" s="41"/>
      <c r="L80" s="40"/>
    </row>
    <row r="81" spans="1:12" ht="15">
      <c r="A81" s="23"/>
      <c r="B81" s="15"/>
      <c r="C81" s="11"/>
      <c r="D81" s="6"/>
      <c r="E81" s="42"/>
      <c r="F81" s="43"/>
      <c r="G81" s="43"/>
      <c r="H81" s="43"/>
      <c r="I81" s="43"/>
      <c r="J81" s="43"/>
      <c r="K81" s="44"/>
      <c r="L81" s="43"/>
    </row>
    <row r="82" spans="1:12" ht="15">
      <c r="A82" s="23"/>
      <c r="B82" s="15"/>
      <c r="C82" s="11"/>
      <c r="D82" s="7" t="s">
        <v>22</v>
      </c>
      <c r="E82" s="42"/>
      <c r="F82" s="43"/>
      <c r="G82" s="43"/>
      <c r="H82" s="43"/>
      <c r="I82" s="43"/>
      <c r="J82" s="43"/>
      <c r="K82" s="44"/>
      <c r="L82" s="43"/>
    </row>
    <row r="83" spans="1:12" ht="15">
      <c r="A83" s="23"/>
      <c r="B83" s="15"/>
      <c r="C83" s="11"/>
      <c r="D83" s="7" t="s">
        <v>23</v>
      </c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24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4"/>
      <c r="B87" s="17"/>
      <c r="C87" s="8"/>
      <c r="D87" s="18" t="s">
        <v>33</v>
      </c>
      <c r="E87" s="9"/>
      <c r="F87" s="19">
        <f>SUM(F80:F86)</f>
        <v>0</v>
      </c>
      <c r="G87" s="19">
        <f t="shared" ref="G87" si="26">SUM(G80:G86)</f>
        <v>0</v>
      </c>
      <c r="H87" s="19">
        <f t="shared" ref="H87" si="27">SUM(H80:H86)</f>
        <v>0</v>
      </c>
      <c r="I87" s="19">
        <f t="shared" ref="I87" si="28">SUM(I80:I86)</f>
        <v>0</v>
      </c>
      <c r="J87" s="19">
        <f t="shared" ref="J87:L87" si="29">SUM(J80:J86)</f>
        <v>0</v>
      </c>
      <c r="K87" s="25"/>
      <c r="L87" s="19">
        <f t="shared" si="29"/>
        <v>0</v>
      </c>
    </row>
    <row r="88" spans="1:12" ht="15">
      <c r="A88" s="26">
        <f>A80</f>
        <v>1</v>
      </c>
      <c r="B88" s="13">
        <f>B80</f>
        <v>5</v>
      </c>
      <c r="C88" s="10" t="s">
        <v>25</v>
      </c>
      <c r="D88" s="7" t="s">
        <v>26</v>
      </c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3"/>
      <c r="B89" s="15"/>
      <c r="C89" s="11"/>
      <c r="D89" s="7" t="s">
        <v>27</v>
      </c>
      <c r="E89" s="51" t="s">
        <v>87</v>
      </c>
      <c r="F89" s="43">
        <v>205</v>
      </c>
      <c r="G89" s="43">
        <v>2.13</v>
      </c>
      <c r="H89" s="43">
        <v>4.3</v>
      </c>
      <c r="I89" s="43">
        <v>8.1</v>
      </c>
      <c r="J89" s="43">
        <v>95</v>
      </c>
      <c r="K89" s="44" t="s">
        <v>88</v>
      </c>
      <c r="L89" s="43"/>
    </row>
    <row r="90" spans="1:12" ht="15">
      <c r="A90" s="23"/>
      <c r="B90" s="15"/>
      <c r="C90" s="11"/>
      <c r="D90" s="7" t="s">
        <v>28</v>
      </c>
      <c r="E90" s="51" t="s">
        <v>59</v>
      </c>
      <c r="F90" s="43">
        <v>240</v>
      </c>
      <c r="G90" s="43">
        <v>15.04</v>
      </c>
      <c r="H90" s="43">
        <v>19.78</v>
      </c>
      <c r="I90" s="43">
        <v>41.02</v>
      </c>
      <c r="J90" s="43">
        <v>359</v>
      </c>
      <c r="K90" s="53" t="s">
        <v>89</v>
      </c>
      <c r="L90" s="43"/>
    </row>
    <row r="91" spans="1:12" ht="15">
      <c r="A91" s="23"/>
      <c r="B91" s="15"/>
      <c r="C91" s="11"/>
      <c r="D91" s="7" t="s">
        <v>29</v>
      </c>
      <c r="E91" s="51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30</v>
      </c>
      <c r="E92" s="54" t="s">
        <v>51</v>
      </c>
      <c r="F92" s="43">
        <v>180</v>
      </c>
      <c r="G92" s="43">
        <v>0</v>
      </c>
      <c r="H92" s="43">
        <v>0</v>
      </c>
      <c r="I92" s="43">
        <v>17.96</v>
      </c>
      <c r="J92" s="43">
        <v>68</v>
      </c>
      <c r="K92" s="44" t="s">
        <v>90</v>
      </c>
      <c r="L92" s="43"/>
    </row>
    <row r="93" spans="1:12" ht="15">
      <c r="A93" s="23"/>
      <c r="B93" s="15"/>
      <c r="C93" s="11"/>
      <c r="D93" s="7" t="s">
        <v>31</v>
      </c>
      <c r="E93" s="51" t="s">
        <v>60</v>
      </c>
      <c r="F93" s="43">
        <v>50</v>
      </c>
      <c r="G93" s="43">
        <v>3.8</v>
      </c>
      <c r="H93" s="43">
        <v>0.45</v>
      </c>
      <c r="I93" s="43">
        <v>24.2</v>
      </c>
      <c r="J93" s="43">
        <v>116</v>
      </c>
      <c r="K93" s="52" t="s">
        <v>61</v>
      </c>
      <c r="L93" s="43"/>
    </row>
    <row r="94" spans="1:12" ht="15">
      <c r="A94" s="23"/>
      <c r="B94" s="15"/>
      <c r="C94" s="11"/>
      <c r="D94" s="7" t="s">
        <v>32</v>
      </c>
      <c r="E94" s="51" t="s">
        <v>62</v>
      </c>
      <c r="F94" s="43">
        <v>30</v>
      </c>
      <c r="G94" s="43">
        <v>2.13</v>
      </c>
      <c r="H94" s="43">
        <v>0.3</v>
      </c>
      <c r="I94" s="43">
        <v>13.83</v>
      </c>
      <c r="J94" s="43">
        <v>67</v>
      </c>
      <c r="K94" s="52" t="s">
        <v>61</v>
      </c>
      <c r="L94" s="43"/>
    </row>
    <row r="95" spans="1:12" ht="15">
      <c r="A95" s="23"/>
      <c r="B95" s="15"/>
      <c r="C95" s="11"/>
      <c r="D95" s="61"/>
      <c r="E95" s="51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4"/>
      <c r="B97" s="17"/>
      <c r="C97" s="8"/>
      <c r="D97" s="18" t="s">
        <v>33</v>
      </c>
      <c r="E97" s="9"/>
      <c r="F97" s="19">
        <f>SUM(F88:F96)</f>
        <v>705</v>
      </c>
      <c r="G97" s="19">
        <f t="shared" ref="G97" si="30">SUM(G88:G96)</f>
        <v>23.099999999999998</v>
      </c>
      <c r="H97" s="19">
        <f t="shared" ref="H97" si="31">SUM(H88:H96)</f>
        <v>24.830000000000002</v>
      </c>
      <c r="I97" s="19">
        <f t="shared" ref="I97" si="32">SUM(I88:I96)</f>
        <v>105.11000000000001</v>
      </c>
      <c r="J97" s="19">
        <f t="shared" ref="J97:L97" si="33">SUM(J88:J96)</f>
        <v>705</v>
      </c>
      <c r="K97" s="25"/>
      <c r="L97" s="19">
        <f t="shared" si="33"/>
        <v>0</v>
      </c>
    </row>
    <row r="98" spans="1:12" ht="15.75" customHeight="1">
      <c r="A98" s="29">
        <f>A80</f>
        <v>1</v>
      </c>
      <c r="B98" s="30">
        <f>B80</f>
        <v>5</v>
      </c>
      <c r="C98" s="69" t="s">
        <v>4</v>
      </c>
      <c r="D98" s="70"/>
      <c r="E98" s="31"/>
      <c r="F98" s="32">
        <f>F87+F97</f>
        <v>705</v>
      </c>
      <c r="G98" s="32">
        <f t="shared" ref="G98" si="34">G87+G97</f>
        <v>23.099999999999998</v>
      </c>
      <c r="H98" s="32">
        <f t="shared" ref="H98" si="35">H87+H97</f>
        <v>24.830000000000002</v>
      </c>
      <c r="I98" s="32">
        <f t="shared" ref="I98" si="36">I87+I97</f>
        <v>105.11000000000001</v>
      </c>
      <c r="J98" s="32">
        <f t="shared" ref="J98:L98" si="37">J87+J97</f>
        <v>705</v>
      </c>
      <c r="K98" s="32"/>
      <c r="L98" s="32">
        <f t="shared" si="37"/>
        <v>0</v>
      </c>
    </row>
    <row r="99" spans="1:12" ht="15">
      <c r="A99" s="20">
        <v>2</v>
      </c>
      <c r="B99" s="21">
        <v>1</v>
      </c>
      <c r="C99" s="22" t="s">
        <v>20</v>
      </c>
      <c r="D99" s="5" t="s">
        <v>21</v>
      </c>
      <c r="E99" s="39"/>
      <c r="F99" s="40"/>
      <c r="G99" s="40"/>
      <c r="H99" s="40"/>
      <c r="I99" s="40"/>
      <c r="J99" s="40"/>
      <c r="K99" s="41"/>
      <c r="L99" s="40"/>
    </row>
    <row r="100" spans="1:12" ht="15">
      <c r="A100" s="23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5">
      <c r="A101" s="23"/>
      <c r="B101" s="15"/>
      <c r="C101" s="11"/>
      <c r="D101" s="7" t="s">
        <v>22</v>
      </c>
      <c r="E101" s="42"/>
      <c r="F101" s="43"/>
      <c r="G101" s="43"/>
      <c r="H101" s="43"/>
      <c r="I101" s="43"/>
      <c r="J101" s="43"/>
      <c r="K101" s="44"/>
      <c r="L101" s="43"/>
    </row>
    <row r="102" spans="1:12" ht="15">
      <c r="A102" s="23"/>
      <c r="B102" s="15"/>
      <c r="C102" s="11"/>
      <c r="D102" s="7" t="s">
        <v>23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24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6"/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4"/>
      <c r="B106" s="17"/>
      <c r="C106" s="8"/>
      <c r="D106" s="18" t="s">
        <v>33</v>
      </c>
      <c r="E106" s="9"/>
      <c r="F106" s="19">
        <f>SUM(F99:F105)</f>
        <v>0</v>
      </c>
      <c r="G106" s="19">
        <f t="shared" ref="G106:J106" si="38">SUM(G99:G105)</f>
        <v>0</v>
      </c>
      <c r="H106" s="19">
        <f t="shared" si="38"/>
        <v>0</v>
      </c>
      <c r="I106" s="19">
        <f t="shared" si="38"/>
        <v>0</v>
      </c>
      <c r="J106" s="19">
        <f t="shared" si="38"/>
        <v>0</v>
      </c>
      <c r="K106" s="25"/>
      <c r="L106" s="19">
        <f t="shared" ref="L106" si="39">SUM(L99:L105)</f>
        <v>0</v>
      </c>
    </row>
    <row r="107" spans="1:12" ht="15">
      <c r="A107" s="26">
        <f>A99</f>
        <v>2</v>
      </c>
      <c r="B107" s="13">
        <f>B99</f>
        <v>1</v>
      </c>
      <c r="C107" s="10" t="s">
        <v>25</v>
      </c>
      <c r="D107" s="7" t="s">
        <v>26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3"/>
      <c r="B108" s="15"/>
      <c r="C108" s="11"/>
      <c r="D108" s="7" t="s">
        <v>27</v>
      </c>
      <c r="E108" s="51" t="s">
        <v>74</v>
      </c>
      <c r="F108" s="43">
        <v>200</v>
      </c>
      <c r="G108" s="43">
        <v>1.6</v>
      </c>
      <c r="H108" s="43">
        <v>4.05</v>
      </c>
      <c r="I108" s="43">
        <v>14.92</v>
      </c>
      <c r="J108" s="43">
        <v>101</v>
      </c>
      <c r="K108" s="44" t="s">
        <v>39</v>
      </c>
      <c r="L108" s="43"/>
    </row>
    <row r="109" spans="1:12" ht="60">
      <c r="A109" s="23"/>
      <c r="B109" s="15"/>
      <c r="C109" s="11"/>
      <c r="D109" s="7" t="s">
        <v>28</v>
      </c>
      <c r="E109" s="51" t="s">
        <v>66</v>
      </c>
      <c r="F109" s="43">
        <v>100</v>
      </c>
      <c r="G109" s="43">
        <v>12.37</v>
      </c>
      <c r="H109" s="43">
        <v>17.95</v>
      </c>
      <c r="I109" s="43">
        <v>11.96</v>
      </c>
      <c r="J109" s="43">
        <v>283</v>
      </c>
      <c r="K109" s="53" t="s">
        <v>40</v>
      </c>
      <c r="L109" s="43"/>
    </row>
    <row r="110" spans="1:12" ht="15">
      <c r="A110" s="23"/>
      <c r="B110" s="15"/>
      <c r="C110" s="11"/>
      <c r="D110" s="7" t="s">
        <v>29</v>
      </c>
      <c r="E110" s="51" t="s">
        <v>58</v>
      </c>
      <c r="F110" s="43">
        <v>150</v>
      </c>
      <c r="G110" s="43">
        <v>4.7</v>
      </c>
      <c r="H110" s="43">
        <v>2.4500000000000002</v>
      </c>
      <c r="I110" s="43">
        <v>32.799999999999997</v>
      </c>
      <c r="J110" s="43">
        <v>169</v>
      </c>
      <c r="K110" s="44" t="s">
        <v>45</v>
      </c>
      <c r="L110" s="43"/>
    </row>
    <row r="111" spans="1:12" ht="15">
      <c r="A111" s="23"/>
      <c r="B111" s="15"/>
      <c r="C111" s="11"/>
      <c r="D111" s="7" t="s">
        <v>30</v>
      </c>
      <c r="E111" s="54" t="s">
        <v>52</v>
      </c>
      <c r="F111" s="43">
        <v>180</v>
      </c>
      <c r="G111" s="43">
        <v>0.32</v>
      </c>
      <c r="H111" s="43">
        <v>0</v>
      </c>
      <c r="I111" s="43">
        <v>17.82</v>
      </c>
      <c r="J111" s="43">
        <v>73</v>
      </c>
      <c r="K111" s="44" t="s">
        <v>53</v>
      </c>
      <c r="L111" s="43"/>
    </row>
    <row r="112" spans="1:12" ht="15">
      <c r="A112" s="23"/>
      <c r="B112" s="15"/>
      <c r="C112" s="11"/>
      <c r="D112" s="7" t="s">
        <v>31</v>
      </c>
      <c r="E112" s="51" t="s">
        <v>60</v>
      </c>
      <c r="F112" s="43">
        <v>50</v>
      </c>
      <c r="G112" s="43">
        <v>3.8</v>
      </c>
      <c r="H112" s="43">
        <v>0.45</v>
      </c>
      <c r="I112" s="43">
        <v>24.2</v>
      </c>
      <c r="J112" s="43">
        <v>116</v>
      </c>
      <c r="K112" s="52" t="s">
        <v>61</v>
      </c>
      <c r="L112" s="43"/>
    </row>
    <row r="113" spans="1:12" ht="15">
      <c r="A113" s="23"/>
      <c r="B113" s="15"/>
      <c r="C113" s="11"/>
      <c r="D113" s="7" t="s">
        <v>32</v>
      </c>
      <c r="E113" s="51" t="s">
        <v>62</v>
      </c>
      <c r="F113" s="43">
        <v>30</v>
      </c>
      <c r="G113" s="43">
        <v>2.13</v>
      </c>
      <c r="H113" s="43">
        <v>0.3</v>
      </c>
      <c r="I113" s="43">
        <v>13.83</v>
      </c>
      <c r="J113" s="43">
        <v>67</v>
      </c>
      <c r="K113" s="52" t="s">
        <v>61</v>
      </c>
      <c r="L113" s="43"/>
    </row>
    <row r="114" spans="1:12" ht="15">
      <c r="A114" s="23"/>
      <c r="B114" s="15"/>
      <c r="C114" s="11"/>
      <c r="D114" s="61" t="s">
        <v>44</v>
      </c>
      <c r="E114" s="51" t="s">
        <v>46</v>
      </c>
      <c r="F114" s="43">
        <v>20</v>
      </c>
      <c r="G114" s="43">
        <v>0.1</v>
      </c>
      <c r="H114" s="43">
        <v>0.5</v>
      </c>
      <c r="I114" s="43">
        <v>1.72</v>
      </c>
      <c r="J114" s="43">
        <v>13</v>
      </c>
      <c r="K114" s="44" t="s">
        <v>63</v>
      </c>
      <c r="L114" s="43"/>
    </row>
    <row r="115" spans="1:12" ht="1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4"/>
      <c r="B116" s="17"/>
      <c r="C116" s="8"/>
      <c r="D116" s="18" t="s">
        <v>33</v>
      </c>
      <c r="E116" s="9"/>
      <c r="F116" s="19">
        <f>SUM(F107:F115)</f>
        <v>730</v>
      </c>
      <c r="G116" s="19">
        <f t="shared" ref="G116:J116" si="40">SUM(G107:G115)</f>
        <v>25.02</v>
      </c>
      <c r="H116" s="19">
        <f t="shared" si="40"/>
        <v>25.7</v>
      </c>
      <c r="I116" s="19">
        <f t="shared" si="40"/>
        <v>117.25</v>
      </c>
      <c r="J116" s="19">
        <f t="shared" si="40"/>
        <v>822</v>
      </c>
      <c r="K116" s="25"/>
      <c r="L116" s="19">
        <f t="shared" ref="L116" si="41">SUM(L107:L115)</f>
        <v>0</v>
      </c>
    </row>
    <row r="117" spans="1:12" ht="15">
      <c r="A117" s="29">
        <f>A99</f>
        <v>2</v>
      </c>
      <c r="B117" s="30">
        <f>B99</f>
        <v>1</v>
      </c>
      <c r="C117" s="69" t="s">
        <v>4</v>
      </c>
      <c r="D117" s="70"/>
      <c r="E117" s="31"/>
      <c r="F117" s="32">
        <f>F106+F116</f>
        <v>730</v>
      </c>
      <c r="G117" s="32">
        <f t="shared" ref="G117" si="42">G106+G116</f>
        <v>25.02</v>
      </c>
      <c r="H117" s="32">
        <f t="shared" ref="H117" si="43">H106+H116</f>
        <v>25.7</v>
      </c>
      <c r="I117" s="32">
        <f t="shared" ref="I117" si="44">I106+I116</f>
        <v>117.25</v>
      </c>
      <c r="J117" s="32">
        <f t="shared" ref="J117:L117" si="45">J106+J116</f>
        <v>822</v>
      </c>
      <c r="K117" s="32"/>
      <c r="L117" s="32">
        <f t="shared" si="45"/>
        <v>0</v>
      </c>
    </row>
    <row r="118" spans="1:12" ht="15">
      <c r="A118" s="14">
        <v>2</v>
      </c>
      <c r="B118" s="15">
        <v>2</v>
      </c>
      <c r="C118" s="22" t="s">
        <v>20</v>
      </c>
      <c r="D118" s="5" t="s">
        <v>21</v>
      </c>
      <c r="E118" s="39"/>
      <c r="F118" s="40"/>
      <c r="G118" s="40"/>
      <c r="H118" s="40"/>
      <c r="I118" s="40"/>
      <c r="J118" s="40"/>
      <c r="K118" s="41"/>
      <c r="L118" s="40"/>
    </row>
    <row r="119" spans="1:12" ht="15">
      <c r="A119" s="14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>
      <c r="A120" s="14"/>
      <c r="B120" s="15"/>
      <c r="C120" s="11"/>
      <c r="D120" s="7" t="s">
        <v>22</v>
      </c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14"/>
      <c r="B121" s="15"/>
      <c r="C121" s="11"/>
      <c r="D121" s="7" t="s">
        <v>23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24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6"/>
      <c r="B125" s="17"/>
      <c r="C125" s="8"/>
      <c r="D125" s="18" t="s">
        <v>33</v>
      </c>
      <c r="E125" s="9"/>
      <c r="F125" s="19">
        <f>SUM(F118:F124)</f>
        <v>0</v>
      </c>
      <c r="G125" s="19">
        <f t="shared" ref="G125:J125" si="46">SUM(G118:G124)</f>
        <v>0</v>
      </c>
      <c r="H125" s="19">
        <f t="shared" si="46"/>
        <v>0</v>
      </c>
      <c r="I125" s="19">
        <f t="shared" si="46"/>
        <v>0</v>
      </c>
      <c r="J125" s="19">
        <f t="shared" si="46"/>
        <v>0</v>
      </c>
      <c r="K125" s="25"/>
      <c r="L125" s="19">
        <f t="shared" ref="L125" si="47">SUM(L118:L124)</f>
        <v>0</v>
      </c>
    </row>
    <row r="126" spans="1:12" ht="15">
      <c r="A126" s="13">
        <f>A118</f>
        <v>2</v>
      </c>
      <c r="B126" s="13">
        <f>B118</f>
        <v>2</v>
      </c>
      <c r="C126" s="10" t="s">
        <v>25</v>
      </c>
      <c r="D126" s="7" t="s">
        <v>26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4"/>
      <c r="B127" s="15"/>
      <c r="C127" s="11"/>
      <c r="D127" s="7" t="s">
        <v>27</v>
      </c>
      <c r="E127" s="72" t="s">
        <v>91</v>
      </c>
      <c r="F127" s="43">
        <v>200</v>
      </c>
      <c r="G127" s="43">
        <v>1.6</v>
      </c>
      <c r="H127" s="43">
        <v>4.37</v>
      </c>
      <c r="I127" s="43">
        <v>16.079999999999998</v>
      </c>
      <c r="J127" s="43">
        <v>125</v>
      </c>
      <c r="K127" s="44" t="s">
        <v>85</v>
      </c>
      <c r="L127" s="43"/>
    </row>
    <row r="128" spans="1:12" ht="15">
      <c r="A128" s="14"/>
      <c r="B128" s="15"/>
      <c r="C128" s="11"/>
      <c r="D128" s="7" t="s">
        <v>28</v>
      </c>
      <c r="E128" s="51" t="s">
        <v>54</v>
      </c>
      <c r="F128" s="43">
        <v>100</v>
      </c>
      <c r="G128" s="43">
        <v>8.5299999999999994</v>
      </c>
      <c r="H128" s="43">
        <v>10.16</v>
      </c>
      <c r="I128" s="43">
        <v>8.2200000000000006</v>
      </c>
      <c r="J128" s="43">
        <v>143</v>
      </c>
      <c r="K128" s="53" t="s">
        <v>55</v>
      </c>
      <c r="L128" s="43"/>
    </row>
    <row r="129" spans="1:12" ht="15">
      <c r="A129" s="14"/>
      <c r="B129" s="15"/>
      <c r="C129" s="11"/>
      <c r="D129" s="7" t="s">
        <v>29</v>
      </c>
      <c r="E129" s="51" t="s">
        <v>50</v>
      </c>
      <c r="F129" s="43">
        <v>150</v>
      </c>
      <c r="G129" s="43">
        <v>3.3</v>
      </c>
      <c r="H129" s="43">
        <v>6.83</v>
      </c>
      <c r="I129" s="43">
        <v>21.67</v>
      </c>
      <c r="J129" s="43">
        <v>166</v>
      </c>
      <c r="K129" s="44" t="s">
        <v>49</v>
      </c>
      <c r="L129" s="43"/>
    </row>
    <row r="130" spans="1:12" ht="15">
      <c r="A130" s="14"/>
      <c r="B130" s="15"/>
      <c r="C130" s="11"/>
      <c r="D130" s="7" t="s">
        <v>30</v>
      </c>
      <c r="E130" s="54" t="s">
        <v>72</v>
      </c>
      <c r="F130" s="43">
        <v>180</v>
      </c>
      <c r="G130" s="43">
        <v>1.92</v>
      </c>
      <c r="H130" s="43">
        <v>0</v>
      </c>
      <c r="I130" s="43">
        <v>8.7200000000000006</v>
      </c>
      <c r="J130" s="43">
        <v>24</v>
      </c>
      <c r="K130" s="44" t="s">
        <v>73</v>
      </c>
      <c r="L130" s="43"/>
    </row>
    <row r="131" spans="1:12" ht="15">
      <c r="A131" s="14"/>
      <c r="B131" s="15"/>
      <c r="C131" s="11"/>
      <c r="D131" s="7" t="s">
        <v>31</v>
      </c>
      <c r="E131" s="51" t="s">
        <v>60</v>
      </c>
      <c r="F131" s="43">
        <v>50</v>
      </c>
      <c r="G131" s="43">
        <v>3.8</v>
      </c>
      <c r="H131" s="43">
        <v>0.45</v>
      </c>
      <c r="I131" s="43">
        <v>24.2</v>
      </c>
      <c r="J131" s="43">
        <v>116</v>
      </c>
      <c r="K131" s="52" t="s">
        <v>61</v>
      </c>
      <c r="L131" s="43"/>
    </row>
    <row r="132" spans="1:12" ht="15">
      <c r="A132" s="14"/>
      <c r="B132" s="15"/>
      <c r="C132" s="11"/>
      <c r="D132" s="7" t="s">
        <v>32</v>
      </c>
      <c r="E132" s="51" t="s">
        <v>62</v>
      </c>
      <c r="F132" s="43">
        <v>30</v>
      </c>
      <c r="G132" s="43">
        <v>2.13</v>
      </c>
      <c r="H132" s="43">
        <v>0.3</v>
      </c>
      <c r="I132" s="43">
        <v>13.83</v>
      </c>
      <c r="J132" s="43">
        <v>67</v>
      </c>
      <c r="K132" s="52" t="s">
        <v>61</v>
      </c>
      <c r="L132" s="43"/>
    </row>
    <row r="133" spans="1:12" ht="15">
      <c r="A133" s="14"/>
      <c r="B133" s="15"/>
      <c r="C133" s="11"/>
      <c r="D133" s="6" t="s">
        <v>44</v>
      </c>
      <c r="E133" s="42" t="s">
        <v>56</v>
      </c>
      <c r="F133" s="43">
        <v>20</v>
      </c>
      <c r="G133" s="43">
        <v>2.25</v>
      </c>
      <c r="H133" s="43">
        <v>2.71</v>
      </c>
      <c r="I133" s="43">
        <v>7.79</v>
      </c>
      <c r="J133" s="43">
        <v>65</v>
      </c>
      <c r="K133" s="44" t="s">
        <v>92</v>
      </c>
      <c r="L133" s="43"/>
    </row>
    <row r="134" spans="1:12" ht="15">
      <c r="A134" s="16"/>
      <c r="B134" s="17"/>
      <c r="C134" s="8"/>
      <c r="D134" s="18" t="s">
        <v>33</v>
      </c>
      <c r="E134" s="9"/>
      <c r="F134" s="19">
        <f>SUM(F126:F133)</f>
        <v>730</v>
      </c>
      <c r="G134" s="19">
        <f>SUM(G126:G133)</f>
        <v>23.529999999999998</v>
      </c>
      <c r="H134" s="19">
        <f>SUM(H126:H133)</f>
        <v>24.82</v>
      </c>
      <c r="I134" s="19">
        <f>SUM(I126:I133)</f>
        <v>100.51</v>
      </c>
      <c r="J134" s="19">
        <f>SUM(J126:J133)</f>
        <v>706</v>
      </c>
      <c r="K134" s="25"/>
      <c r="L134" s="19">
        <f>SUM(L126:L133)</f>
        <v>0</v>
      </c>
    </row>
    <row r="135" spans="1:12" ht="15">
      <c r="A135" s="33">
        <f>A118</f>
        <v>2</v>
      </c>
      <c r="B135" s="33">
        <f>B118</f>
        <v>2</v>
      </c>
      <c r="C135" s="69" t="s">
        <v>4</v>
      </c>
      <c r="D135" s="70"/>
      <c r="E135" s="31"/>
      <c r="F135" s="32">
        <f>F125+F134</f>
        <v>730</v>
      </c>
      <c r="G135" s="32">
        <f>G125+G134</f>
        <v>23.529999999999998</v>
      </c>
      <c r="H135" s="32">
        <f>H125+H134</f>
        <v>24.82</v>
      </c>
      <c r="I135" s="32">
        <f>I125+I134</f>
        <v>100.51</v>
      </c>
      <c r="J135" s="32">
        <f>J125+J134</f>
        <v>706</v>
      </c>
      <c r="K135" s="32"/>
      <c r="L135" s="32">
        <f>L125+L134</f>
        <v>0</v>
      </c>
    </row>
    <row r="136" spans="1:12" ht="15">
      <c r="A136" s="20">
        <v>2</v>
      </c>
      <c r="B136" s="21">
        <v>3</v>
      </c>
      <c r="C136" s="22" t="s">
        <v>20</v>
      </c>
      <c r="D136" s="5" t="s">
        <v>21</v>
      </c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23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>
      <c r="A138" s="23"/>
      <c r="B138" s="15"/>
      <c r="C138" s="11"/>
      <c r="D138" s="7" t="s">
        <v>22</v>
      </c>
      <c r="E138" s="42"/>
      <c r="F138" s="43"/>
      <c r="G138" s="43"/>
      <c r="H138" s="43"/>
      <c r="I138" s="43"/>
      <c r="J138" s="43"/>
      <c r="K138" s="44"/>
      <c r="L138" s="43"/>
    </row>
    <row r="139" spans="1:12" ht="15.75" customHeight="1">
      <c r="A139" s="23"/>
      <c r="B139" s="15"/>
      <c r="C139" s="11"/>
      <c r="D139" s="7" t="s">
        <v>23</v>
      </c>
      <c r="E139" s="42"/>
      <c r="F139" s="43"/>
      <c r="G139" s="43"/>
      <c r="H139" s="43"/>
      <c r="I139" s="43"/>
      <c r="J139" s="43"/>
      <c r="K139" s="44"/>
      <c r="L139" s="43"/>
    </row>
    <row r="140" spans="1:12" ht="15">
      <c r="A140" s="23"/>
      <c r="B140" s="15"/>
      <c r="C140" s="11"/>
      <c r="D140" s="7" t="s">
        <v>24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6"/>
      <c r="E141" s="42"/>
      <c r="F141" s="43"/>
      <c r="G141" s="43"/>
      <c r="H141" s="43"/>
      <c r="I141" s="43"/>
      <c r="J141" s="43"/>
      <c r="K141" s="44"/>
      <c r="L141" s="43"/>
    </row>
    <row r="142" spans="1:12" ht="15">
      <c r="A142" s="23"/>
      <c r="B142" s="15"/>
      <c r="C142" s="11"/>
      <c r="D142" s="6"/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4"/>
      <c r="B143" s="17"/>
      <c r="C143" s="8"/>
      <c r="D143" s="18" t="s">
        <v>33</v>
      </c>
      <c r="E143" s="9"/>
      <c r="F143" s="19">
        <f>SUM(F136:F142)</f>
        <v>0</v>
      </c>
      <c r="G143" s="19">
        <f t="shared" ref="G143:J143" si="48">SUM(G136:G142)</f>
        <v>0</v>
      </c>
      <c r="H143" s="19">
        <f t="shared" si="48"/>
        <v>0</v>
      </c>
      <c r="I143" s="19">
        <f t="shared" si="48"/>
        <v>0</v>
      </c>
      <c r="J143" s="19">
        <f t="shared" si="48"/>
        <v>0</v>
      </c>
      <c r="K143" s="25"/>
      <c r="L143" s="19">
        <f t="shared" ref="L143" si="49">SUM(L136:L142)</f>
        <v>0</v>
      </c>
    </row>
    <row r="144" spans="1:12" ht="15">
      <c r="A144" s="26">
        <f>A136</f>
        <v>2</v>
      </c>
      <c r="B144" s="13">
        <f>B136</f>
        <v>3</v>
      </c>
      <c r="C144" s="10" t="s">
        <v>25</v>
      </c>
      <c r="D144" s="7" t="s">
        <v>26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7" t="s">
        <v>27</v>
      </c>
      <c r="E145" s="51" t="s">
        <v>81</v>
      </c>
      <c r="F145" s="43">
        <v>200</v>
      </c>
      <c r="G145" s="43">
        <v>4.32</v>
      </c>
      <c r="H145" s="43">
        <v>4.9000000000000004</v>
      </c>
      <c r="I145" s="43">
        <v>7.46</v>
      </c>
      <c r="J145" s="43">
        <v>78</v>
      </c>
      <c r="K145" s="52" t="s">
        <v>82</v>
      </c>
      <c r="L145" s="43"/>
    </row>
    <row r="146" spans="1:12" ht="15">
      <c r="A146" s="23"/>
      <c r="B146" s="15"/>
      <c r="C146" s="11"/>
      <c r="D146" s="7" t="s">
        <v>28</v>
      </c>
      <c r="E146" s="51" t="s">
        <v>86</v>
      </c>
      <c r="F146" s="58">
        <v>100</v>
      </c>
      <c r="G146" s="58">
        <v>10.4</v>
      </c>
      <c r="H146" s="58">
        <v>14.53</v>
      </c>
      <c r="I146" s="58">
        <v>6.7</v>
      </c>
      <c r="J146" s="58">
        <v>182</v>
      </c>
      <c r="K146" s="53" t="s">
        <v>64</v>
      </c>
      <c r="L146" s="43"/>
    </row>
    <row r="147" spans="1:12" ht="15">
      <c r="A147" s="23"/>
      <c r="B147" s="15"/>
      <c r="C147" s="11"/>
      <c r="D147" s="7" t="s">
        <v>29</v>
      </c>
      <c r="E147" s="51" t="s">
        <v>67</v>
      </c>
      <c r="F147" s="43">
        <v>150</v>
      </c>
      <c r="G147" s="43">
        <v>3.5</v>
      </c>
      <c r="H147" s="43">
        <v>4.8</v>
      </c>
      <c r="I147" s="43">
        <v>35</v>
      </c>
      <c r="J147" s="43">
        <v>196</v>
      </c>
      <c r="K147" s="44" t="s">
        <v>68</v>
      </c>
      <c r="L147" s="43"/>
    </row>
    <row r="148" spans="1:12" ht="15">
      <c r="A148" s="23"/>
      <c r="B148" s="15"/>
      <c r="C148" s="11"/>
      <c r="D148" s="7" t="s">
        <v>30</v>
      </c>
      <c r="E148" s="54" t="s">
        <v>69</v>
      </c>
      <c r="F148" s="43">
        <v>180</v>
      </c>
      <c r="G148" s="43">
        <v>0.54</v>
      </c>
      <c r="H148" s="43">
        <v>0.18</v>
      </c>
      <c r="I148" s="43">
        <v>13.68</v>
      </c>
      <c r="J148" s="43">
        <v>58</v>
      </c>
      <c r="K148" s="44" t="s">
        <v>71</v>
      </c>
      <c r="L148" s="43"/>
    </row>
    <row r="149" spans="1:12" ht="15">
      <c r="A149" s="23"/>
      <c r="B149" s="15"/>
      <c r="C149" s="11"/>
      <c r="D149" s="7" t="s">
        <v>31</v>
      </c>
      <c r="E149" s="51" t="s">
        <v>60</v>
      </c>
      <c r="F149" s="43">
        <v>50</v>
      </c>
      <c r="G149" s="43">
        <v>3.8</v>
      </c>
      <c r="H149" s="43">
        <v>0.45</v>
      </c>
      <c r="I149" s="43">
        <v>24.2</v>
      </c>
      <c r="J149" s="43">
        <v>116</v>
      </c>
      <c r="K149" s="52" t="s">
        <v>61</v>
      </c>
      <c r="L149" s="43"/>
    </row>
    <row r="150" spans="1:12" ht="15">
      <c r="A150" s="23"/>
      <c r="B150" s="15"/>
      <c r="C150" s="11"/>
      <c r="D150" s="7" t="s">
        <v>32</v>
      </c>
      <c r="E150" s="51" t="s">
        <v>62</v>
      </c>
      <c r="F150" s="43">
        <v>30</v>
      </c>
      <c r="G150" s="43">
        <v>2.13</v>
      </c>
      <c r="H150" s="43">
        <v>0.3</v>
      </c>
      <c r="I150" s="43">
        <v>13.83</v>
      </c>
      <c r="J150" s="43">
        <v>67</v>
      </c>
      <c r="K150" s="52" t="s">
        <v>61</v>
      </c>
      <c r="L150" s="43"/>
    </row>
    <row r="151" spans="1:12" ht="15">
      <c r="A151" s="23"/>
      <c r="B151" s="15"/>
      <c r="C151" s="11"/>
      <c r="D151" s="61" t="s">
        <v>24</v>
      </c>
      <c r="E151" s="51" t="s">
        <v>78</v>
      </c>
      <c r="F151" s="43">
        <v>150</v>
      </c>
      <c r="G151" s="43">
        <v>0.6</v>
      </c>
      <c r="H151" s="43">
        <v>0.6</v>
      </c>
      <c r="I151" s="43">
        <v>9.56</v>
      </c>
      <c r="J151" s="43">
        <v>67</v>
      </c>
      <c r="K151" s="44" t="s">
        <v>93</v>
      </c>
      <c r="L151" s="43"/>
    </row>
    <row r="152" spans="1:12" ht="15">
      <c r="A152" s="23"/>
      <c r="B152" s="15"/>
      <c r="C152" s="11"/>
      <c r="D152" s="6"/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4"/>
      <c r="B153" s="17"/>
      <c r="C153" s="8"/>
      <c r="D153" s="18" t="s">
        <v>33</v>
      </c>
      <c r="E153" s="9"/>
      <c r="F153" s="19">
        <f>SUM(F144:F152)</f>
        <v>860</v>
      </c>
      <c r="G153" s="19">
        <f t="shared" ref="G153:J153" si="50">SUM(G144:G152)</f>
        <v>25.29</v>
      </c>
      <c r="H153" s="19">
        <f t="shared" si="50"/>
        <v>25.76</v>
      </c>
      <c r="I153" s="64">
        <f t="shared" si="50"/>
        <v>110.42999999999999</v>
      </c>
      <c r="J153" s="19">
        <f t="shared" si="50"/>
        <v>764</v>
      </c>
      <c r="K153" s="25"/>
      <c r="L153" s="19">
        <f t="shared" ref="L153" si="51">SUM(L144:L152)</f>
        <v>0</v>
      </c>
    </row>
    <row r="154" spans="1:12" ht="15">
      <c r="A154" s="29">
        <f>A136</f>
        <v>2</v>
      </c>
      <c r="B154" s="30">
        <f>B136</f>
        <v>3</v>
      </c>
      <c r="C154" s="69" t="s">
        <v>4</v>
      </c>
      <c r="D154" s="70"/>
      <c r="E154" s="31"/>
      <c r="F154" s="32">
        <f>F143+F153</f>
        <v>860</v>
      </c>
      <c r="G154" s="32">
        <f t="shared" ref="G154" si="52">G143+G153</f>
        <v>25.29</v>
      </c>
      <c r="H154" s="32">
        <f t="shared" ref="H154" si="53">H143+H153</f>
        <v>25.76</v>
      </c>
      <c r="I154" s="65">
        <f t="shared" ref="I154" si="54">I143+I153</f>
        <v>110.42999999999999</v>
      </c>
      <c r="J154" s="32">
        <f t="shared" ref="J154:L154" si="55">J143+J153</f>
        <v>764</v>
      </c>
      <c r="K154" s="32"/>
      <c r="L154" s="32">
        <f t="shared" si="55"/>
        <v>0</v>
      </c>
    </row>
    <row r="155" spans="1:12" ht="15">
      <c r="A155" s="20">
        <v>2</v>
      </c>
      <c r="B155" s="21">
        <v>4</v>
      </c>
      <c r="C155" s="22" t="s">
        <v>20</v>
      </c>
      <c r="D155" s="5" t="s">
        <v>21</v>
      </c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3"/>
      <c r="B156" s="15"/>
      <c r="C156" s="11"/>
      <c r="D156" s="6"/>
      <c r="E156" s="51"/>
      <c r="F156" s="43"/>
      <c r="G156" s="43"/>
      <c r="H156" s="43"/>
      <c r="I156" s="43"/>
      <c r="J156" s="43"/>
      <c r="K156" s="44"/>
      <c r="L156" s="43"/>
    </row>
    <row r="157" spans="1:12" ht="15">
      <c r="A157" s="23"/>
      <c r="B157" s="15"/>
      <c r="C157" s="11"/>
      <c r="D157" s="7" t="s">
        <v>22</v>
      </c>
      <c r="E157" s="51"/>
      <c r="F157" s="43"/>
      <c r="G157" s="43"/>
      <c r="H157" s="43"/>
      <c r="I157" s="43"/>
      <c r="J157" s="43"/>
      <c r="K157" s="44"/>
      <c r="L157" s="43"/>
    </row>
    <row r="158" spans="1:12" ht="15">
      <c r="A158" s="23"/>
      <c r="B158" s="15"/>
      <c r="C158" s="11"/>
      <c r="D158" s="7" t="s">
        <v>23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23"/>
      <c r="B159" s="15"/>
      <c r="C159" s="11"/>
      <c r="D159" s="7" t="s">
        <v>24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4"/>
      <c r="B162" s="17"/>
      <c r="C162" s="8"/>
      <c r="D162" s="18" t="s">
        <v>33</v>
      </c>
      <c r="E162" s="9"/>
      <c r="F162" s="19">
        <f>SUM(F155:F161)</f>
        <v>0</v>
      </c>
      <c r="G162" s="19">
        <f t="shared" ref="G162:J162" si="56">SUM(G155:G161)</f>
        <v>0</v>
      </c>
      <c r="H162" s="19">
        <f t="shared" si="56"/>
        <v>0</v>
      </c>
      <c r="I162" s="19">
        <f t="shared" si="56"/>
        <v>0</v>
      </c>
      <c r="J162" s="19">
        <f t="shared" si="56"/>
        <v>0</v>
      </c>
      <c r="K162" s="25"/>
      <c r="L162" s="19">
        <f t="shared" ref="L162" si="57">SUM(L155:L161)</f>
        <v>0</v>
      </c>
    </row>
    <row r="163" spans="1:12" ht="15">
      <c r="A163" s="26">
        <f>A155</f>
        <v>2</v>
      </c>
      <c r="B163" s="13">
        <f>B155</f>
        <v>4</v>
      </c>
      <c r="C163" s="10" t="s">
        <v>25</v>
      </c>
      <c r="D163" s="7" t="s">
        <v>26</v>
      </c>
      <c r="E163" s="42"/>
      <c r="F163" s="43"/>
      <c r="G163" s="43"/>
      <c r="H163" s="43"/>
      <c r="I163" s="43"/>
      <c r="J163" s="43"/>
      <c r="K163" s="44"/>
      <c r="L163" s="43"/>
    </row>
    <row r="164" spans="1:12" ht="30">
      <c r="A164" s="23"/>
      <c r="B164" s="15"/>
      <c r="C164" s="11"/>
      <c r="D164" s="7" t="s">
        <v>27</v>
      </c>
      <c r="E164" s="72" t="s">
        <v>94</v>
      </c>
      <c r="F164" s="43">
        <v>210</v>
      </c>
      <c r="G164" s="43">
        <v>2.14</v>
      </c>
      <c r="H164" s="43">
        <v>5.55</v>
      </c>
      <c r="I164" s="43">
        <v>21.35</v>
      </c>
      <c r="J164" s="43">
        <v>123</v>
      </c>
      <c r="K164" s="44" t="s">
        <v>95</v>
      </c>
      <c r="L164" s="43"/>
    </row>
    <row r="165" spans="1:12" ht="75">
      <c r="A165" s="23"/>
      <c r="B165" s="15"/>
      <c r="C165" s="11"/>
      <c r="D165" s="7" t="s">
        <v>28</v>
      </c>
      <c r="E165" s="51" t="s">
        <v>98</v>
      </c>
      <c r="F165" s="43">
        <v>100</v>
      </c>
      <c r="G165" s="43">
        <v>13.8</v>
      </c>
      <c r="H165" s="43">
        <v>15.27</v>
      </c>
      <c r="I165" s="43">
        <v>9.52</v>
      </c>
      <c r="J165" s="43">
        <v>214</v>
      </c>
      <c r="K165" s="53" t="s">
        <v>99</v>
      </c>
      <c r="L165" s="43"/>
    </row>
    <row r="166" spans="1:12" ht="15">
      <c r="A166" s="23"/>
      <c r="B166" s="15"/>
      <c r="C166" s="11"/>
      <c r="D166" s="7" t="s">
        <v>29</v>
      </c>
      <c r="E166" s="51" t="s">
        <v>96</v>
      </c>
      <c r="F166" s="43">
        <v>150</v>
      </c>
      <c r="G166" s="43">
        <v>3.5</v>
      </c>
      <c r="H166" s="43">
        <v>4.8</v>
      </c>
      <c r="I166" s="43">
        <v>14.98</v>
      </c>
      <c r="J166" s="43">
        <v>113</v>
      </c>
      <c r="K166" s="44" t="s">
        <v>97</v>
      </c>
      <c r="L166" s="43"/>
    </row>
    <row r="167" spans="1:12" ht="63.75">
      <c r="A167" s="23"/>
      <c r="B167" s="15"/>
      <c r="C167" s="11"/>
      <c r="D167" s="7" t="s">
        <v>30</v>
      </c>
      <c r="E167" s="54" t="s">
        <v>70</v>
      </c>
      <c r="F167" s="43">
        <v>180</v>
      </c>
      <c r="G167" s="43">
        <v>0</v>
      </c>
      <c r="H167" s="43">
        <v>0</v>
      </c>
      <c r="I167" s="43">
        <v>17</v>
      </c>
      <c r="J167" s="43">
        <v>72</v>
      </c>
      <c r="K167" s="44" t="s">
        <v>100</v>
      </c>
      <c r="L167" s="43"/>
    </row>
    <row r="168" spans="1:12" ht="15">
      <c r="A168" s="23"/>
      <c r="B168" s="15"/>
      <c r="C168" s="11"/>
      <c r="D168" s="7" t="s">
        <v>31</v>
      </c>
      <c r="E168" s="51" t="s">
        <v>60</v>
      </c>
      <c r="F168" s="43">
        <v>50</v>
      </c>
      <c r="G168" s="43">
        <v>3.8</v>
      </c>
      <c r="H168" s="43">
        <v>0.45</v>
      </c>
      <c r="I168" s="43">
        <v>24.2</v>
      </c>
      <c r="J168" s="43">
        <v>116</v>
      </c>
      <c r="K168" s="52" t="s">
        <v>61</v>
      </c>
      <c r="L168" s="43"/>
    </row>
    <row r="169" spans="1:12" ht="15">
      <c r="A169" s="23"/>
      <c r="B169" s="15"/>
      <c r="C169" s="11"/>
      <c r="D169" s="7" t="s">
        <v>32</v>
      </c>
      <c r="E169" s="51" t="s">
        <v>62</v>
      </c>
      <c r="F169" s="43">
        <v>30</v>
      </c>
      <c r="G169" s="43">
        <v>2.13</v>
      </c>
      <c r="H169" s="43">
        <v>0.3</v>
      </c>
      <c r="I169" s="43">
        <v>13.83</v>
      </c>
      <c r="J169" s="43">
        <v>67</v>
      </c>
      <c r="K169" s="52" t="s">
        <v>61</v>
      </c>
      <c r="L169" s="43"/>
    </row>
    <row r="170" spans="1:12" ht="15">
      <c r="A170" s="23"/>
      <c r="B170" s="15"/>
      <c r="C170" s="11"/>
      <c r="D170" s="61"/>
      <c r="E170" s="42"/>
      <c r="F170" s="43"/>
      <c r="G170" s="43"/>
      <c r="H170" s="43"/>
      <c r="I170" s="43"/>
      <c r="J170" s="43"/>
      <c r="K170" s="63"/>
      <c r="L170" s="43"/>
    </row>
    <row r="171" spans="1:12" ht="15">
      <c r="A171" s="23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4"/>
      <c r="B172" s="17"/>
      <c r="C172" s="8"/>
      <c r="D172" s="18" t="s">
        <v>33</v>
      </c>
      <c r="E172" s="9"/>
      <c r="F172" s="19">
        <f>SUM(F163:F171)</f>
        <v>720</v>
      </c>
      <c r="G172" s="19">
        <f t="shared" ref="G172:J172" si="58">SUM(G163:G171)</f>
        <v>25.37</v>
      </c>
      <c r="H172" s="19">
        <f t="shared" si="58"/>
        <v>26.37</v>
      </c>
      <c r="I172" s="19">
        <f t="shared" si="58"/>
        <v>100.88</v>
      </c>
      <c r="J172" s="19">
        <f t="shared" si="58"/>
        <v>705</v>
      </c>
      <c r="K172" s="25"/>
      <c r="L172" s="19">
        <f t="shared" ref="L172" si="59">SUM(L163:L171)</f>
        <v>0</v>
      </c>
    </row>
    <row r="173" spans="1:12" ht="15">
      <c r="A173" s="29">
        <f>A155</f>
        <v>2</v>
      </c>
      <c r="B173" s="30">
        <f>B155</f>
        <v>4</v>
      </c>
      <c r="C173" s="69" t="s">
        <v>4</v>
      </c>
      <c r="D173" s="70"/>
      <c r="E173" s="31"/>
      <c r="F173" s="32">
        <f>F162+F172</f>
        <v>720</v>
      </c>
      <c r="G173" s="32">
        <f t="shared" ref="G173" si="60">G162+G172</f>
        <v>25.37</v>
      </c>
      <c r="H173" s="32">
        <f t="shared" ref="H173" si="61">H162+H172</f>
        <v>26.37</v>
      </c>
      <c r="I173" s="32">
        <f t="shared" ref="I173" si="62">I162+I172</f>
        <v>100.88</v>
      </c>
      <c r="J173" s="32">
        <f t="shared" ref="J173:L173" si="63">J162+J172</f>
        <v>705</v>
      </c>
      <c r="K173" s="32"/>
      <c r="L173" s="32">
        <f t="shared" si="63"/>
        <v>0</v>
      </c>
    </row>
    <row r="174" spans="1:12" ht="15">
      <c r="A174" s="20">
        <v>2</v>
      </c>
      <c r="B174" s="21">
        <v>5</v>
      </c>
      <c r="C174" s="22" t="s">
        <v>20</v>
      </c>
      <c r="D174" s="5" t="s">
        <v>21</v>
      </c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>
      <c r="A176" s="23"/>
      <c r="B176" s="15"/>
      <c r="C176" s="11"/>
      <c r="D176" s="7" t="s">
        <v>22</v>
      </c>
      <c r="E176" s="42"/>
      <c r="F176" s="43"/>
      <c r="G176" s="43"/>
      <c r="H176" s="43"/>
      <c r="I176" s="43"/>
      <c r="J176" s="43"/>
      <c r="K176" s="44"/>
      <c r="L176" s="43"/>
    </row>
    <row r="177" spans="1:12" ht="15">
      <c r="A177" s="23"/>
      <c r="B177" s="15"/>
      <c r="C177" s="11"/>
      <c r="D177" s="7" t="s">
        <v>23</v>
      </c>
      <c r="E177" s="42"/>
      <c r="F177" s="43"/>
      <c r="G177" s="43"/>
      <c r="H177" s="43"/>
      <c r="I177" s="43"/>
      <c r="J177" s="43"/>
      <c r="K177" s="44"/>
      <c r="L177" s="43"/>
    </row>
    <row r="178" spans="1:12" ht="15">
      <c r="A178" s="23"/>
      <c r="B178" s="15"/>
      <c r="C178" s="11"/>
      <c r="D178" s="7" t="s">
        <v>24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5.75" customHeight="1">
      <c r="A181" s="24"/>
      <c r="B181" s="17"/>
      <c r="C181" s="8"/>
      <c r="D181" s="18" t="s">
        <v>33</v>
      </c>
      <c r="E181" s="9"/>
      <c r="F181" s="19">
        <f>SUM(F174:F180)</f>
        <v>0</v>
      </c>
      <c r="G181" s="19">
        <f t="shared" ref="G181:J181" si="64">SUM(G174:G180)</f>
        <v>0</v>
      </c>
      <c r="H181" s="19">
        <f t="shared" si="64"/>
        <v>0</v>
      </c>
      <c r="I181" s="19">
        <f t="shared" si="64"/>
        <v>0</v>
      </c>
      <c r="J181" s="19">
        <f t="shared" si="64"/>
        <v>0</v>
      </c>
      <c r="K181" s="25"/>
      <c r="L181" s="19">
        <f t="shared" ref="L181" si="65">SUM(L174:L180)</f>
        <v>0</v>
      </c>
    </row>
    <row r="182" spans="1:12" ht="15">
      <c r="A182" s="26">
        <f>A174</f>
        <v>2</v>
      </c>
      <c r="B182" s="13">
        <f>B174</f>
        <v>5</v>
      </c>
      <c r="C182" s="10" t="s">
        <v>25</v>
      </c>
      <c r="D182" s="7" t="s">
        <v>26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7" t="s">
        <v>27</v>
      </c>
      <c r="E183" s="51" t="s">
        <v>87</v>
      </c>
      <c r="F183" s="43">
        <v>205</v>
      </c>
      <c r="G183" s="43">
        <v>2.13</v>
      </c>
      <c r="H183" s="43">
        <v>4.3</v>
      </c>
      <c r="I183" s="43">
        <v>8.1</v>
      </c>
      <c r="J183" s="43">
        <v>95</v>
      </c>
      <c r="K183" s="44" t="s">
        <v>88</v>
      </c>
      <c r="L183" s="43"/>
    </row>
    <row r="184" spans="1:12" ht="15">
      <c r="A184" s="23"/>
      <c r="B184" s="15"/>
      <c r="C184" s="11"/>
      <c r="D184" s="7" t="s">
        <v>28</v>
      </c>
      <c r="E184" s="55" t="s">
        <v>101</v>
      </c>
      <c r="F184" s="58">
        <v>250</v>
      </c>
      <c r="G184" s="58">
        <v>14.84</v>
      </c>
      <c r="H184" s="58">
        <v>18.559999999999999</v>
      </c>
      <c r="I184" s="58">
        <v>40.26</v>
      </c>
      <c r="J184" s="58">
        <v>368</v>
      </c>
      <c r="K184" s="53" t="s">
        <v>102</v>
      </c>
      <c r="L184" s="43"/>
    </row>
    <row r="185" spans="1:12" ht="15">
      <c r="A185" s="23"/>
      <c r="B185" s="15"/>
      <c r="C185" s="11"/>
      <c r="D185" s="7" t="s">
        <v>29</v>
      </c>
      <c r="E185" s="51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30</v>
      </c>
      <c r="E186" s="54" t="s">
        <v>47</v>
      </c>
      <c r="F186" s="43">
        <v>180</v>
      </c>
      <c r="G186" s="43">
        <v>0.2</v>
      </c>
      <c r="H186" s="43">
        <v>0.09</v>
      </c>
      <c r="I186" s="43">
        <v>14.13</v>
      </c>
      <c r="J186" s="43">
        <v>60</v>
      </c>
      <c r="K186" s="44" t="s">
        <v>48</v>
      </c>
      <c r="L186" s="43"/>
    </row>
    <row r="187" spans="1:12" ht="15">
      <c r="A187" s="23"/>
      <c r="B187" s="15"/>
      <c r="C187" s="11"/>
      <c r="D187" s="7" t="s">
        <v>31</v>
      </c>
      <c r="E187" s="51" t="s">
        <v>60</v>
      </c>
      <c r="F187" s="43">
        <v>50</v>
      </c>
      <c r="G187" s="43">
        <v>3.8</v>
      </c>
      <c r="H187" s="43">
        <v>0.45</v>
      </c>
      <c r="I187" s="43">
        <v>24.2</v>
      </c>
      <c r="J187" s="43">
        <v>116</v>
      </c>
      <c r="K187" s="52" t="s">
        <v>61</v>
      </c>
      <c r="L187" s="43"/>
    </row>
    <row r="188" spans="1:12" ht="15">
      <c r="A188" s="23"/>
      <c r="B188" s="15"/>
      <c r="C188" s="11"/>
      <c r="D188" s="7" t="s">
        <v>32</v>
      </c>
      <c r="E188" s="51" t="s">
        <v>62</v>
      </c>
      <c r="F188" s="43">
        <v>30</v>
      </c>
      <c r="G188" s="43">
        <v>2.13</v>
      </c>
      <c r="H188" s="43">
        <v>0.3</v>
      </c>
      <c r="I188" s="43">
        <v>13.83</v>
      </c>
      <c r="J188" s="43">
        <v>67</v>
      </c>
      <c r="K188" s="52" t="s">
        <v>61</v>
      </c>
      <c r="L188" s="43"/>
    </row>
    <row r="189" spans="1:12" ht="15">
      <c r="A189" s="23"/>
      <c r="B189" s="15"/>
      <c r="C189" s="11"/>
      <c r="D189" s="61"/>
      <c r="E189" s="54"/>
      <c r="F189" s="43"/>
      <c r="G189" s="43"/>
      <c r="H189" s="43"/>
      <c r="I189" s="43"/>
      <c r="J189" s="43"/>
      <c r="K189" s="62"/>
      <c r="L189" s="43"/>
    </row>
    <row r="190" spans="1:12" ht="15">
      <c r="A190" s="23"/>
      <c r="B190" s="15"/>
      <c r="C190" s="11"/>
      <c r="D190" s="6"/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4"/>
      <c r="B191" s="17"/>
      <c r="C191" s="8"/>
      <c r="D191" s="18" t="s">
        <v>33</v>
      </c>
      <c r="E191" s="9"/>
      <c r="F191" s="19">
        <f>SUM(F182:F190)</f>
        <v>715</v>
      </c>
      <c r="G191" s="19">
        <f t="shared" ref="G191:J191" si="66">SUM(G182:G190)</f>
        <v>23.099999999999998</v>
      </c>
      <c r="H191" s="19">
        <f t="shared" si="66"/>
        <v>23.7</v>
      </c>
      <c r="I191" s="64">
        <f t="shared" si="66"/>
        <v>100.52</v>
      </c>
      <c r="J191" s="19">
        <f t="shared" si="66"/>
        <v>706</v>
      </c>
      <c r="K191" s="25"/>
      <c r="L191" s="19">
        <f t="shared" ref="L191" si="67">SUM(L182:L190)</f>
        <v>0</v>
      </c>
    </row>
    <row r="192" spans="1:12" ht="15">
      <c r="A192" s="29">
        <f>A174</f>
        <v>2</v>
      </c>
      <c r="B192" s="30">
        <f>B174</f>
        <v>5</v>
      </c>
      <c r="C192" s="69" t="s">
        <v>4</v>
      </c>
      <c r="D192" s="70"/>
      <c r="E192" s="31"/>
      <c r="F192" s="32">
        <f>F181+F191</f>
        <v>715</v>
      </c>
      <c r="G192" s="32">
        <f t="shared" ref="G192" si="68">G181+G191</f>
        <v>23.099999999999998</v>
      </c>
      <c r="H192" s="32">
        <f t="shared" ref="H192" si="69">H181+H191</f>
        <v>23.7</v>
      </c>
      <c r="I192" s="65">
        <f t="shared" ref="I192" si="70">I181+I191</f>
        <v>100.52</v>
      </c>
      <c r="J192" s="32">
        <f t="shared" ref="J192:L192" si="71">J181+J191</f>
        <v>706</v>
      </c>
      <c r="K192" s="32"/>
      <c r="L192" s="32">
        <f t="shared" si="71"/>
        <v>0</v>
      </c>
    </row>
    <row r="193" spans="1:12">
      <c r="A193" s="27"/>
      <c r="B193" s="28"/>
      <c r="C193" s="71" t="s">
        <v>5</v>
      </c>
      <c r="D193" s="71"/>
      <c r="E193" s="71"/>
      <c r="F193" s="34">
        <f>(F24+F42+F61+F79+F98+F117+F135+F154+F173+F192)/(IF(F24=0,0,1)+IF(F42=0,0,1)+IF(F61=0,0,1)+IF(F79=0,0,1)+IF(F98=0,0,1)+IF(F117=0,0,1)+IF(F135=0,0,1)+IF(F154=0,0,1)+IF(F173=0,0,1)+IF(F192=0,0,1))</f>
        <v>737.5</v>
      </c>
      <c r="G193" s="56">
        <f>(G24+G42+G61+G79+G98+G117+G135+G154+G173+G192)/(IF(G24=0,0,1)+IF(G42=0,0,1)+IF(G61=0,0,1)+IF(G79=0,0,1)+IF(G98=0,0,1)+IF(G117=0,0,1)+IF(G135=0,0,1)+IF(G154=0,0,1)+IF(G173=0,0,1)+IF(G192=0,0,1))</f>
        <v>24.291999999999998</v>
      </c>
      <c r="H193" s="56">
        <f>(H24+H42+H61+H79+H98+H117+H135+H154+H173+H192)/(IF(H24=0,0,1)+IF(H42=0,0,1)+IF(H61=0,0,1)+IF(H79=0,0,1)+IF(H98=0,0,1)+IF(H117=0,0,1)+IF(H135=0,0,1)+IF(H154=0,0,1)+IF(H173=0,0,1)+IF(H192=0,0,1))</f>
        <v>25.273999999999997</v>
      </c>
      <c r="I193" s="56">
        <f>(I24+I42+I61+I79+I98+I117+I135+I154+I173+I192)/(IF(I24=0,0,1)+IF(I42=0,0,1)+IF(I61=0,0,1)+IF(I79=0,0,1)+IF(I98=0,0,1)+IF(I117=0,0,1)+IF(I135=0,0,1)+IF(I154=0,0,1)+IF(I173=0,0,1)+IF(I192=0,0,1))</f>
        <v>106.626</v>
      </c>
      <c r="J193" s="34">
        <f>(J24+J42+J61+J79+J98+J117+J135+J154+J173+J192)/(IF(J24=0,0,1)+IF(J42=0,0,1)+IF(J61=0,0,1)+IF(J79=0,0,1)+IF(J98=0,0,1)+IF(J117=0,0,1)+IF(J135=0,0,1)+IF(J154=0,0,1)+IF(J173=0,0,1)+IF(J192=0,0,1))</f>
        <v>734.7</v>
      </c>
      <c r="K193" s="34"/>
      <c r="L193" s="34">
        <f>Q194</f>
        <v>0</v>
      </c>
    </row>
  </sheetData>
  <mergeCells count="14">
    <mergeCell ref="C79:D79"/>
    <mergeCell ref="C98:D98"/>
    <mergeCell ref="C24:D24"/>
    <mergeCell ref="C193:E193"/>
    <mergeCell ref="C192:D192"/>
    <mergeCell ref="C117:D117"/>
    <mergeCell ref="C135:D135"/>
    <mergeCell ref="C154:D154"/>
    <mergeCell ref="C173:D173"/>
    <mergeCell ref="C1:E1"/>
    <mergeCell ref="H1:K1"/>
    <mergeCell ref="H2:K2"/>
    <mergeCell ref="C42:D42"/>
    <mergeCell ref="C61:D6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9" sqref="J9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школа-интернат</vt:lpstr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Psiholog</cp:lastModifiedBy>
  <dcterms:created xsi:type="dcterms:W3CDTF">2022-05-16T14:23:56Z</dcterms:created>
  <dcterms:modified xsi:type="dcterms:W3CDTF">2025-12-26T08:54:53Z</dcterms:modified>
</cp:coreProperties>
</file>